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Sheet1!$A$1:$AJ$17</definedName>
  </definedNames>
  <calcPr calcId="152511"/>
</workbook>
</file>

<file path=xl/calcChain.xml><?xml version="1.0" encoding="utf-8"?>
<calcChain xmlns="http://schemas.openxmlformats.org/spreadsheetml/2006/main">
  <c r="Y13" i="1" l="1"/>
  <c r="Y11" i="1"/>
  <c r="Y10" i="1"/>
  <c r="Y9" i="1"/>
  <c r="Y8" i="1"/>
  <c r="Y7" i="1"/>
  <c r="Y6" i="1"/>
  <c r="Y5" i="1"/>
  <c r="Y3" i="1"/>
  <c r="Y2" i="1" l="1"/>
  <c r="Y12" i="1"/>
  <c r="Y4" i="1"/>
  <c r="AC3" i="1" l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2" i="1"/>
</calcChain>
</file>

<file path=xl/comments1.xml><?xml version="1.0" encoding="utf-8"?>
<comments xmlns="http://schemas.openxmlformats.org/spreadsheetml/2006/main">
  <authors>
    <author>Author</author>
  </authors>
  <commentList>
    <comment ref="X1" authorId="0" shapeId="0">
      <text>
        <r>
          <rPr>
            <b/>
            <sz val="9"/>
            <color indexed="81"/>
            <rFont val="Tahoma"/>
            <family val="2"/>
          </rPr>
          <t>Verbal customer confirm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= 3 month sale + Inquiry + extra 10~20 ( based on seasonal sale )</t>
        </r>
        <r>
          <rPr>
            <sz val="9"/>
            <color indexed="81"/>
            <rFont val="Tahoma"/>
            <family val="2"/>
          </rPr>
          <t xml:space="preserve">
- Not include upnormal order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Average 1 year (1YEAR SALE)</t>
        </r>
      </text>
    </comment>
  </commentList>
</comments>
</file>

<file path=xl/sharedStrings.xml><?xml version="1.0" encoding="utf-8"?>
<sst xmlns="http://schemas.openxmlformats.org/spreadsheetml/2006/main" count="110" uniqueCount="74">
  <si>
    <t>Brand</t>
  </si>
  <si>
    <t>Machine Model</t>
  </si>
  <si>
    <t>MPL</t>
  </si>
  <si>
    <t xml:space="preserve">Description </t>
  </si>
  <si>
    <t>Part No</t>
  </si>
  <si>
    <t>ERP Code</t>
  </si>
  <si>
    <t>Replacement</t>
  </si>
  <si>
    <t>Grouping</t>
  </si>
  <si>
    <t>CCO</t>
  </si>
  <si>
    <t>UOM</t>
  </si>
  <si>
    <t>Moving Level</t>
  </si>
  <si>
    <t>CB</t>
  </si>
  <si>
    <t>On Order</t>
  </si>
  <si>
    <t>2022
Issuing</t>
  </si>
  <si>
    <t>Invtry Proposal qty</t>
  </si>
  <si>
    <t xml:space="preserve">Part Head Approve
</t>
  </si>
  <si>
    <t>After Sale Approve</t>
  </si>
  <si>
    <t>Maximum Level</t>
  </si>
  <si>
    <t>Remark</t>
  </si>
  <si>
    <t>No</t>
  </si>
  <si>
    <t>Total Price</t>
  </si>
  <si>
    <t>Final Order Confirmation Qty</t>
  </si>
  <si>
    <t xml:space="preserve">Minimum Level </t>
  </si>
  <si>
    <t>GM  Approve</t>
  </si>
  <si>
    <t>LOVOL</t>
  </si>
  <si>
    <t>Power Transmission &amp; Final Drive</t>
  </si>
  <si>
    <t>Threshing &amp; body Accessories</t>
  </si>
  <si>
    <t>Under Carriage</t>
  </si>
  <si>
    <t xml:space="preserve">Customer Inquiry </t>
  </si>
  <si>
    <t>Matador Tractor</t>
  </si>
  <si>
    <t>MH88LD,MH88T</t>
  </si>
  <si>
    <t>Cylinder liner</t>
  </si>
  <si>
    <t>Piston ring Assembly</t>
  </si>
  <si>
    <t>Cylinder gasket Assembly(head gasket)</t>
  </si>
  <si>
    <t>SHAFT-III SLIDING GEAR</t>
  </si>
  <si>
    <t>III SHAFT JAW</t>
  </si>
  <si>
    <t>INPUT GEAR</t>
  </si>
  <si>
    <t>SHAFT-I SLIDING GEAR</t>
  </si>
  <si>
    <t>III DRIVEN GEAR</t>
  </si>
  <si>
    <t>RIGHT HALF SHAFT(AF88-181)(short)</t>
  </si>
  <si>
    <t>LIP-SHAPE SEAL RING(MH88T)</t>
  </si>
  <si>
    <t>Gearbox Assembly</t>
  </si>
  <si>
    <t>Gear Shifting rod assembly</t>
  </si>
  <si>
    <t>Final transmission ring</t>
  </si>
  <si>
    <t>Semi shaft left/right</t>
  </si>
  <si>
    <t>Planet carrier assembly</t>
  </si>
  <si>
    <t>Friction disc</t>
  </si>
  <si>
    <t>1002026-X2</t>
  </si>
  <si>
    <t>1004110AX3</t>
  </si>
  <si>
    <t>1003030AX2</t>
  </si>
  <si>
    <t>DV01402010031</t>
    <phoneticPr fontId="4" type="noConversion"/>
  </si>
  <si>
    <t>DV01402010033</t>
  </si>
  <si>
    <t>DV03402010003</t>
    <phoneticPr fontId="4" type="noConversion"/>
  </si>
  <si>
    <t>RV03402000048</t>
    <phoneticPr fontId="4" type="noConversion"/>
  </si>
  <si>
    <t>DV01402010028</t>
    <phoneticPr fontId="4" type="noConversion"/>
  </si>
  <si>
    <t>RV01402060018</t>
    <phoneticPr fontId="4" type="noConversion"/>
  </si>
  <si>
    <t>GBT9877.1-FB60X80X8D</t>
  </si>
  <si>
    <t>DV01302000082</t>
    <phoneticPr fontId="4" type="noConversion"/>
  </si>
  <si>
    <t>RV03105010019</t>
    <phoneticPr fontId="4" type="noConversion"/>
  </si>
  <si>
    <t>SH550.39.108</t>
  </si>
  <si>
    <t>SH550.39.101/102</t>
  </si>
  <si>
    <t>SH550.39.103/10</t>
  </si>
  <si>
    <t>SH550.43.014</t>
  </si>
  <si>
    <t>2023
Issuing</t>
  </si>
  <si>
    <t xml:space="preserve">Jan'24
Issuing
</t>
  </si>
  <si>
    <t xml:space="preserve">Feb'24
Issuing
</t>
  </si>
  <si>
    <t xml:space="preserve">Mar'24
Issuing
</t>
  </si>
  <si>
    <t xml:space="preserve">Apr'24
Issuing
</t>
  </si>
  <si>
    <t>Minimum Last 3month Sale
Sep to Nov</t>
  </si>
  <si>
    <t>Minimum Last 6month Sale
Jun to Nov</t>
  </si>
  <si>
    <t>1Yr Issue
(2024)</t>
  </si>
  <si>
    <t>Seals, O-Ring And Gasket</t>
  </si>
  <si>
    <t>Engine And Accessories</t>
  </si>
  <si>
    <t>Unit Price($)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</si>
</sst>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2"/>
      <scheme val="major"/>
    </font>
    <font>
      <sz val="12"/>
      <name val="宋体"/>
      <charset val="134"/>
    </font>
    <font>
      <sz val="11"/>
      <color theme="1"/>
      <name val="Cambria"/>
      <family val="1"/>
    </font>
    <font>
      <sz val="11"/>
      <color rgb="FF33333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43" fontId="8" fillId="0" borderId="0" applyFont="0" applyFill="0" applyBorder="0" applyAlignment="0" applyProtection="0"/>
    <xf numFmtId="0" fontId="1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3" fontId="0" fillId="0" borderId="0" xfId="2" applyFont="1" applyAlignment="1">
      <alignment horizontal="center" vertical="center"/>
    </xf>
    <xf numFmtId="43" fontId="0" fillId="0" borderId="0" xfId="2" applyFont="1"/>
    <xf numFmtId="44" fontId="0" fillId="0" borderId="0" xfId="2" applyNumberFormat="1" applyFont="1" applyAlignment="1">
      <alignment horizontal="center" vertical="center"/>
    </xf>
    <xf numFmtId="44" fontId="0" fillId="0" borderId="0" xfId="2" applyNumberFormat="1" applyFont="1"/>
    <xf numFmtId="0" fontId="7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1" fillId="3" borderId="1" xfId="1" applyFont="1" applyFill="1" applyBorder="1" applyAlignment="1">
      <alignment vertical="center"/>
    </xf>
    <xf numFmtId="0" fontId="11" fillId="3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 wrapText="1"/>
    </xf>
  </cellXfs>
  <cellStyles count="4">
    <cellStyle name="Comma" xfId="2" builtinId="3"/>
    <cellStyle name="Normal" xfId="0" builtinId="0"/>
    <cellStyle name="Normal 4" xfId="1"/>
    <cellStyle name="常规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7"/>
  <sheetViews>
    <sheetView tabSelected="1" topLeftCell="M1" workbookViewId="0">
      <pane ySplit="1" topLeftCell="A2" activePane="bottomLeft" state="frozen"/>
      <selection pane="bottomLeft" activeCell="Z3" sqref="Z3"/>
    </sheetView>
  </sheetViews>
  <sheetFormatPr defaultRowHeight="15"/>
  <cols>
    <col min="1" max="1" width="7.28515625" style="1" customWidth="1"/>
    <col min="2" max="2" width="10.42578125" bestFit="1" customWidth="1"/>
    <col min="3" max="3" width="16.7109375" customWidth="1"/>
    <col min="4" max="4" width="9.140625" customWidth="1"/>
    <col min="5" max="5" width="22.42578125" customWidth="1"/>
    <col min="6" max="6" width="33.140625" bestFit="1" customWidth="1"/>
    <col min="7" max="7" width="23.7109375" customWidth="1"/>
    <col min="8" max="8" width="18.140625" hidden="1" customWidth="1"/>
    <col min="9" max="9" width="12.7109375" hidden="1" customWidth="1"/>
    <col min="10" max="11" width="9.140625" hidden="1" customWidth="1"/>
    <col min="12" max="12" width="12.7109375" hidden="1" customWidth="1"/>
    <col min="13" max="13" width="8.5703125" customWidth="1"/>
    <col min="14" max="21" width="9.140625" customWidth="1"/>
    <col min="22" max="22" width="10.140625" customWidth="1"/>
    <col min="23" max="23" width="10.85546875" customWidth="1"/>
    <col min="24" max="24" width="9.140625" customWidth="1"/>
    <col min="25" max="25" width="12.42578125" customWidth="1"/>
    <col min="26" max="26" width="9.140625" customWidth="1"/>
    <col min="28" max="28" width="14.5703125" bestFit="1" customWidth="1"/>
    <col min="29" max="29" width="14.5703125" customWidth="1"/>
    <col min="30" max="33" width="9.140625" customWidth="1"/>
    <col min="34" max="34" width="30.5703125" customWidth="1"/>
    <col min="35" max="35" width="9.28515625" style="7" bestFit="1" customWidth="1"/>
    <col min="36" max="36" width="10.5703125" style="5" bestFit="1" customWidth="1"/>
  </cols>
  <sheetData>
    <row r="1" spans="1:36" s="1" customFormat="1" ht="85.5" customHeight="1">
      <c r="A1" s="2" t="s">
        <v>19</v>
      </c>
      <c r="B1" s="2" t="s">
        <v>0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15" t="s">
        <v>13</v>
      </c>
      <c r="P1" s="15" t="s">
        <v>63</v>
      </c>
      <c r="Q1" s="15" t="s">
        <v>70</v>
      </c>
      <c r="R1" s="13" t="s">
        <v>64</v>
      </c>
      <c r="S1" s="13" t="s">
        <v>65</v>
      </c>
      <c r="T1" s="13" t="s">
        <v>66</v>
      </c>
      <c r="U1" s="13" t="s">
        <v>67</v>
      </c>
      <c r="V1" s="16" t="s">
        <v>68</v>
      </c>
      <c r="W1" s="16" t="s">
        <v>69</v>
      </c>
      <c r="X1" s="17" t="s">
        <v>28</v>
      </c>
      <c r="Y1" s="17" t="s">
        <v>17</v>
      </c>
      <c r="Z1" s="17" t="s">
        <v>22</v>
      </c>
      <c r="AA1" s="12" t="s">
        <v>14</v>
      </c>
      <c r="AB1" s="2" t="s">
        <v>73</v>
      </c>
      <c r="AC1" s="2" t="s">
        <v>20</v>
      </c>
      <c r="AD1" s="12" t="s">
        <v>15</v>
      </c>
      <c r="AE1" s="12" t="s">
        <v>23</v>
      </c>
      <c r="AF1" s="13" t="s">
        <v>16</v>
      </c>
      <c r="AG1" s="14" t="s">
        <v>21</v>
      </c>
      <c r="AH1" s="2" t="s">
        <v>18</v>
      </c>
      <c r="AI1" s="6"/>
      <c r="AJ1" s="4"/>
    </row>
    <row r="2" spans="1:36" ht="25.5" customHeight="1">
      <c r="A2" s="8">
        <v>1</v>
      </c>
      <c r="B2" s="18" t="s">
        <v>24</v>
      </c>
      <c r="C2" s="19" t="s">
        <v>30</v>
      </c>
      <c r="D2" s="9">
        <v>95</v>
      </c>
      <c r="E2" s="3" t="s">
        <v>72</v>
      </c>
      <c r="F2" s="20" t="s">
        <v>31</v>
      </c>
      <c r="G2" s="24" t="s">
        <v>47</v>
      </c>
      <c r="H2" s="10"/>
      <c r="I2" s="3"/>
      <c r="J2" s="3"/>
      <c r="K2" s="3"/>
      <c r="L2" s="3"/>
      <c r="M2" s="29">
        <v>0</v>
      </c>
      <c r="N2" s="27">
        <v>40</v>
      </c>
      <c r="O2" s="2">
        <v>33</v>
      </c>
      <c r="P2" s="2">
        <v>4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9">
        <v>0</v>
      </c>
      <c r="Y2" s="9">
        <f>O2+X2+20</f>
        <v>53</v>
      </c>
      <c r="Z2" s="9">
        <v>20</v>
      </c>
      <c r="AA2" s="27">
        <v>40</v>
      </c>
      <c r="AB2" s="28">
        <v>5.88</v>
      </c>
      <c r="AC2" s="28">
        <f>AB2*AA2</f>
        <v>235.2</v>
      </c>
      <c r="AD2" s="27">
        <v>40</v>
      </c>
      <c r="AE2" s="27">
        <v>40</v>
      </c>
      <c r="AF2" s="3"/>
      <c r="AG2" s="3"/>
      <c r="AH2" s="30"/>
    </row>
    <row r="3" spans="1:36" ht="15.75">
      <c r="A3" s="8">
        <v>2</v>
      </c>
      <c r="B3" s="18" t="s">
        <v>24</v>
      </c>
      <c r="C3" s="19" t="s">
        <v>30</v>
      </c>
      <c r="D3" s="9">
        <v>95</v>
      </c>
      <c r="E3" s="3" t="s">
        <v>72</v>
      </c>
      <c r="F3" s="20" t="s">
        <v>32</v>
      </c>
      <c r="G3" s="24" t="s">
        <v>48</v>
      </c>
      <c r="H3" s="10"/>
      <c r="I3" s="3"/>
      <c r="J3" s="3"/>
      <c r="K3" s="3"/>
      <c r="L3" s="3"/>
      <c r="M3" s="29">
        <v>3</v>
      </c>
      <c r="N3" s="27">
        <v>40</v>
      </c>
      <c r="O3" s="2">
        <v>40</v>
      </c>
      <c r="P3" s="2">
        <v>9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9">
        <v>0</v>
      </c>
      <c r="Y3" s="9">
        <f>Q3+X3+20</f>
        <v>20</v>
      </c>
      <c r="Z3" s="9">
        <v>20</v>
      </c>
      <c r="AA3" s="27">
        <v>40</v>
      </c>
      <c r="AB3" s="28">
        <v>10.29</v>
      </c>
      <c r="AC3" s="28">
        <f t="shared" ref="AC3:AC17" si="0">AB3*AA3</f>
        <v>411.59999999999997</v>
      </c>
      <c r="AD3" s="27">
        <v>40</v>
      </c>
      <c r="AE3" s="27">
        <v>40</v>
      </c>
      <c r="AF3" s="3"/>
      <c r="AG3" s="3"/>
      <c r="AH3" s="30"/>
    </row>
    <row r="4" spans="1:36" ht="28.5">
      <c r="A4" s="8">
        <v>3</v>
      </c>
      <c r="B4" s="18" t="s">
        <v>24</v>
      </c>
      <c r="C4" s="19" t="s">
        <v>30</v>
      </c>
      <c r="D4" s="9">
        <v>95</v>
      </c>
      <c r="E4" s="3" t="s">
        <v>71</v>
      </c>
      <c r="F4" s="20" t="s">
        <v>33</v>
      </c>
      <c r="G4" s="24" t="s">
        <v>49</v>
      </c>
      <c r="H4" s="10"/>
      <c r="I4" s="3"/>
      <c r="J4" s="3"/>
      <c r="K4" s="3"/>
      <c r="L4" s="3"/>
      <c r="M4" s="29">
        <v>0</v>
      </c>
      <c r="N4" s="27">
        <v>20</v>
      </c>
      <c r="O4" s="2">
        <v>12</v>
      </c>
      <c r="P4" s="2">
        <v>4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9">
        <v>0</v>
      </c>
      <c r="Y4" s="9">
        <f>O4+X4+20</f>
        <v>32</v>
      </c>
      <c r="Z4" s="9">
        <v>20</v>
      </c>
      <c r="AA4" s="27">
        <v>20</v>
      </c>
      <c r="AB4" s="28">
        <v>2.94</v>
      </c>
      <c r="AC4" s="28">
        <f t="shared" si="0"/>
        <v>58.8</v>
      </c>
      <c r="AD4" s="27">
        <v>20</v>
      </c>
      <c r="AE4" s="27">
        <v>20</v>
      </c>
      <c r="AF4" s="3"/>
      <c r="AG4" s="3"/>
      <c r="AH4" s="30"/>
    </row>
    <row r="5" spans="1:36" ht="15.75">
      <c r="A5" s="8">
        <v>4</v>
      </c>
      <c r="B5" s="18" t="s">
        <v>24</v>
      </c>
      <c r="C5" s="19" t="s">
        <v>30</v>
      </c>
      <c r="D5" s="9">
        <v>95</v>
      </c>
      <c r="E5" s="3" t="s">
        <v>25</v>
      </c>
      <c r="F5" s="21" t="s">
        <v>34</v>
      </c>
      <c r="G5" s="25" t="s">
        <v>50</v>
      </c>
      <c r="H5" s="10"/>
      <c r="I5" s="3"/>
      <c r="J5" s="3"/>
      <c r="K5" s="3"/>
      <c r="L5" s="3"/>
      <c r="M5" s="29">
        <v>2</v>
      </c>
      <c r="N5" s="27">
        <v>40</v>
      </c>
      <c r="O5" s="2">
        <v>54</v>
      </c>
      <c r="P5" s="2">
        <v>14</v>
      </c>
      <c r="Q5" s="2">
        <v>13</v>
      </c>
      <c r="R5" s="2">
        <v>0</v>
      </c>
      <c r="S5" s="2">
        <v>0</v>
      </c>
      <c r="T5" s="2">
        <v>2</v>
      </c>
      <c r="U5" s="2">
        <v>2</v>
      </c>
      <c r="V5" s="2">
        <v>3</v>
      </c>
      <c r="W5" s="2">
        <v>9</v>
      </c>
      <c r="X5" s="9">
        <v>0</v>
      </c>
      <c r="Y5" s="9">
        <f t="shared" ref="Y5:Y11" si="1">Q5+X5+20</f>
        <v>33</v>
      </c>
      <c r="Z5" s="9">
        <v>23</v>
      </c>
      <c r="AA5" s="27">
        <v>40</v>
      </c>
      <c r="AB5" s="28">
        <v>17.09</v>
      </c>
      <c r="AC5" s="28">
        <f t="shared" si="0"/>
        <v>683.6</v>
      </c>
      <c r="AD5" s="27">
        <v>40</v>
      </c>
      <c r="AE5" s="27">
        <v>40</v>
      </c>
      <c r="AF5" s="3"/>
      <c r="AG5" s="3"/>
      <c r="AH5" s="30"/>
    </row>
    <row r="6" spans="1:36" ht="15.75">
      <c r="A6" s="8">
        <v>5</v>
      </c>
      <c r="B6" s="18" t="s">
        <v>24</v>
      </c>
      <c r="C6" s="19" t="s">
        <v>30</v>
      </c>
      <c r="D6" s="9">
        <v>95</v>
      </c>
      <c r="E6" s="3" t="s">
        <v>25</v>
      </c>
      <c r="F6" s="21" t="s">
        <v>35</v>
      </c>
      <c r="G6" s="25" t="s">
        <v>51</v>
      </c>
      <c r="H6" s="10"/>
      <c r="I6" s="3"/>
      <c r="J6" s="3"/>
      <c r="K6" s="3"/>
      <c r="L6" s="3"/>
      <c r="M6" s="29">
        <v>3</v>
      </c>
      <c r="N6" s="27">
        <v>30</v>
      </c>
      <c r="O6" s="2">
        <v>34</v>
      </c>
      <c r="P6" s="2">
        <v>6</v>
      </c>
      <c r="Q6" s="2">
        <v>8</v>
      </c>
      <c r="R6" s="2">
        <v>0</v>
      </c>
      <c r="S6" s="2">
        <v>0</v>
      </c>
      <c r="T6" s="2">
        <v>1</v>
      </c>
      <c r="U6" s="2">
        <v>1</v>
      </c>
      <c r="V6" s="2">
        <v>2</v>
      </c>
      <c r="W6" s="2">
        <v>6</v>
      </c>
      <c r="X6" s="9">
        <v>0</v>
      </c>
      <c r="Y6" s="9">
        <f t="shared" si="1"/>
        <v>28</v>
      </c>
      <c r="Z6" s="9">
        <v>22</v>
      </c>
      <c r="AA6" s="27">
        <v>30</v>
      </c>
      <c r="AB6" s="28">
        <v>17.89</v>
      </c>
      <c r="AC6" s="28">
        <f t="shared" si="0"/>
        <v>536.70000000000005</v>
      </c>
      <c r="AD6" s="27">
        <v>30</v>
      </c>
      <c r="AE6" s="27">
        <v>30</v>
      </c>
      <c r="AF6" s="3"/>
      <c r="AG6" s="3"/>
      <c r="AH6" s="30"/>
    </row>
    <row r="7" spans="1:36" ht="15.75">
      <c r="A7" s="8">
        <v>6</v>
      </c>
      <c r="B7" s="18" t="s">
        <v>24</v>
      </c>
      <c r="C7" s="19" t="s">
        <v>30</v>
      </c>
      <c r="D7" s="9">
        <v>95</v>
      </c>
      <c r="E7" s="3" t="s">
        <v>25</v>
      </c>
      <c r="F7" s="21" t="s">
        <v>36</v>
      </c>
      <c r="G7" s="25" t="s">
        <v>52</v>
      </c>
      <c r="H7" s="11"/>
      <c r="I7" s="3"/>
      <c r="J7" s="3"/>
      <c r="K7" s="3"/>
      <c r="L7" s="3"/>
      <c r="M7" s="29">
        <v>7</v>
      </c>
      <c r="N7" s="27">
        <v>50</v>
      </c>
      <c r="O7" s="2">
        <v>13</v>
      </c>
      <c r="P7" s="2">
        <v>10</v>
      </c>
      <c r="Q7" s="2">
        <v>7</v>
      </c>
      <c r="R7" s="2">
        <v>0</v>
      </c>
      <c r="S7" s="2">
        <v>0</v>
      </c>
      <c r="T7" s="2">
        <v>0</v>
      </c>
      <c r="U7" s="2">
        <v>0</v>
      </c>
      <c r="V7" s="2">
        <v>4</v>
      </c>
      <c r="W7" s="2">
        <v>7</v>
      </c>
      <c r="X7" s="9">
        <v>0</v>
      </c>
      <c r="Y7" s="9">
        <f t="shared" si="1"/>
        <v>27</v>
      </c>
      <c r="Z7" s="9">
        <v>24</v>
      </c>
      <c r="AA7" s="27">
        <v>50</v>
      </c>
      <c r="AB7" s="28">
        <v>4.9000000000000004</v>
      </c>
      <c r="AC7" s="28">
        <f t="shared" si="0"/>
        <v>245.00000000000003</v>
      </c>
      <c r="AD7" s="27">
        <v>50</v>
      </c>
      <c r="AE7" s="27">
        <v>50</v>
      </c>
      <c r="AF7" s="3"/>
      <c r="AG7" s="3"/>
      <c r="AH7" s="30"/>
    </row>
    <row r="8" spans="1:36" ht="15.75">
      <c r="A8" s="8">
        <v>7</v>
      </c>
      <c r="B8" s="18" t="s">
        <v>24</v>
      </c>
      <c r="C8" s="19" t="s">
        <v>30</v>
      </c>
      <c r="D8" s="9">
        <v>95</v>
      </c>
      <c r="E8" s="3" t="s">
        <v>25</v>
      </c>
      <c r="F8" s="21" t="s">
        <v>37</v>
      </c>
      <c r="G8" s="25" t="s">
        <v>53</v>
      </c>
      <c r="H8" s="11"/>
      <c r="I8" s="3"/>
      <c r="J8" s="3"/>
      <c r="K8" s="3"/>
      <c r="L8" s="3"/>
      <c r="M8" s="29">
        <v>1</v>
      </c>
      <c r="N8" s="27">
        <v>30</v>
      </c>
      <c r="O8" s="2">
        <v>28</v>
      </c>
      <c r="P8" s="2">
        <v>10</v>
      </c>
      <c r="Q8" s="2">
        <v>2</v>
      </c>
      <c r="R8" s="2">
        <v>0</v>
      </c>
      <c r="S8" s="2">
        <v>0</v>
      </c>
      <c r="T8" s="2">
        <v>0</v>
      </c>
      <c r="U8" s="2">
        <v>1</v>
      </c>
      <c r="V8" s="2">
        <v>1</v>
      </c>
      <c r="W8" s="2">
        <v>1</v>
      </c>
      <c r="X8" s="9">
        <v>0</v>
      </c>
      <c r="Y8" s="9">
        <f t="shared" si="1"/>
        <v>22</v>
      </c>
      <c r="Z8" s="9">
        <v>21</v>
      </c>
      <c r="AA8" s="27">
        <v>30</v>
      </c>
      <c r="AB8" s="28">
        <v>20.34</v>
      </c>
      <c r="AC8" s="28">
        <f t="shared" si="0"/>
        <v>610.20000000000005</v>
      </c>
      <c r="AD8" s="27">
        <v>30</v>
      </c>
      <c r="AE8" s="27">
        <v>30</v>
      </c>
      <c r="AF8" s="3"/>
      <c r="AG8" s="3"/>
      <c r="AH8" s="30"/>
    </row>
    <row r="9" spans="1:36" ht="15.75">
      <c r="A9" s="8">
        <v>8</v>
      </c>
      <c r="B9" s="18" t="s">
        <v>24</v>
      </c>
      <c r="C9" s="19" t="s">
        <v>30</v>
      </c>
      <c r="D9" s="9">
        <v>95</v>
      </c>
      <c r="E9" s="3" t="s">
        <v>25</v>
      </c>
      <c r="F9" s="21" t="s">
        <v>38</v>
      </c>
      <c r="G9" s="25" t="s">
        <v>54</v>
      </c>
      <c r="H9" s="10"/>
      <c r="I9" s="3"/>
      <c r="J9" s="3"/>
      <c r="K9" s="3"/>
      <c r="L9" s="3"/>
      <c r="M9" s="29">
        <v>21</v>
      </c>
      <c r="N9" s="27">
        <v>20</v>
      </c>
      <c r="O9" s="2">
        <v>24</v>
      </c>
      <c r="P9" s="2">
        <v>8</v>
      </c>
      <c r="Q9" s="2">
        <v>4</v>
      </c>
      <c r="R9" s="2">
        <v>0</v>
      </c>
      <c r="S9" s="2">
        <v>0</v>
      </c>
      <c r="T9" s="2">
        <v>1</v>
      </c>
      <c r="U9" s="2">
        <v>1</v>
      </c>
      <c r="V9" s="2">
        <v>1</v>
      </c>
      <c r="W9" s="2">
        <v>2</v>
      </c>
      <c r="X9" s="9">
        <v>0</v>
      </c>
      <c r="Y9" s="9">
        <f t="shared" si="1"/>
        <v>24</v>
      </c>
      <c r="Z9" s="9">
        <v>21</v>
      </c>
      <c r="AA9" s="27">
        <v>20</v>
      </c>
      <c r="AB9" s="28">
        <v>4.6500000000000004</v>
      </c>
      <c r="AC9" s="28">
        <f t="shared" si="0"/>
        <v>93</v>
      </c>
      <c r="AD9" s="27">
        <v>20</v>
      </c>
      <c r="AE9" s="27">
        <v>20</v>
      </c>
      <c r="AF9" s="3"/>
      <c r="AG9" s="3"/>
      <c r="AH9" s="30"/>
    </row>
    <row r="10" spans="1:36" ht="29.25">
      <c r="A10" s="8">
        <v>9</v>
      </c>
      <c r="B10" s="18" t="s">
        <v>24</v>
      </c>
      <c r="C10" s="19" t="s">
        <v>30</v>
      </c>
      <c r="D10" s="9">
        <v>95</v>
      </c>
      <c r="E10" s="3" t="s">
        <v>27</v>
      </c>
      <c r="F10" s="22" t="s">
        <v>39</v>
      </c>
      <c r="G10" s="25" t="s">
        <v>55</v>
      </c>
      <c r="H10" s="10"/>
      <c r="I10" s="3"/>
      <c r="J10" s="3"/>
      <c r="K10" s="3"/>
      <c r="L10" s="3"/>
      <c r="M10" s="29">
        <v>3</v>
      </c>
      <c r="N10" s="27">
        <v>5</v>
      </c>
      <c r="O10" s="2">
        <v>5</v>
      </c>
      <c r="P10" s="2">
        <v>5</v>
      </c>
      <c r="Q10" s="2">
        <v>1</v>
      </c>
      <c r="R10" s="2">
        <v>0</v>
      </c>
      <c r="S10" s="2">
        <v>0</v>
      </c>
      <c r="T10" s="2">
        <v>1</v>
      </c>
      <c r="U10" s="2">
        <v>0</v>
      </c>
      <c r="V10" s="2">
        <v>0</v>
      </c>
      <c r="W10" s="2">
        <v>0</v>
      </c>
      <c r="X10" s="9">
        <v>0</v>
      </c>
      <c r="Y10" s="9">
        <f t="shared" si="1"/>
        <v>21</v>
      </c>
      <c r="Z10" s="9">
        <v>20</v>
      </c>
      <c r="AA10" s="27">
        <v>5</v>
      </c>
      <c r="AB10" s="28">
        <v>38.24</v>
      </c>
      <c r="AC10" s="28">
        <f t="shared" si="0"/>
        <v>191.20000000000002</v>
      </c>
      <c r="AD10" s="27">
        <v>5</v>
      </c>
      <c r="AE10" s="27">
        <v>5</v>
      </c>
      <c r="AF10" s="3"/>
      <c r="AG10" s="3"/>
      <c r="AH10" s="30"/>
    </row>
    <row r="11" spans="1:36" ht="15.75">
      <c r="A11" s="8">
        <v>10</v>
      </c>
      <c r="B11" s="18" t="s">
        <v>24</v>
      </c>
      <c r="C11" s="19" t="s">
        <v>30</v>
      </c>
      <c r="D11" s="9">
        <v>95</v>
      </c>
      <c r="E11" s="3" t="s">
        <v>71</v>
      </c>
      <c r="F11" s="22" t="s">
        <v>40</v>
      </c>
      <c r="G11" s="25" t="s">
        <v>56</v>
      </c>
      <c r="H11" s="10"/>
      <c r="I11" s="3"/>
      <c r="J11" s="3"/>
      <c r="K11" s="3"/>
      <c r="L11" s="3"/>
      <c r="M11" s="29">
        <v>10</v>
      </c>
      <c r="N11" s="27">
        <v>100</v>
      </c>
      <c r="O11" s="2">
        <v>51</v>
      </c>
      <c r="P11" s="2">
        <v>39</v>
      </c>
      <c r="Q11" s="2">
        <v>19</v>
      </c>
      <c r="R11" s="2">
        <v>2</v>
      </c>
      <c r="S11" s="2">
        <v>0</v>
      </c>
      <c r="T11" s="2">
        <v>2</v>
      </c>
      <c r="U11" s="2">
        <v>5</v>
      </c>
      <c r="V11" s="2">
        <v>10</v>
      </c>
      <c r="W11" s="2">
        <v>10</v>
      </c>
      <c r="X11" s="9">
        <v>0</v>
      </c>
      <c r="Y11" s="9">
        <f t="shared" si="1"/>
        <v>39</v>
      </c>
      <c r="Z11" s="9">
        <v>30</v>
      </c>
      <c r="AA11" s="27">
        <v>100</v>
      </c>
      <c r="AB11" s="28">
        <v>1.5</v>
      </c>
      <c r="AC11" s="28">
        <f t="shared" si="0"/>
        <v>150</v>
      </c>
      <c r="AD11" s="27">
        <v>100</v>
      </c>
      <c r="AE11" s="27">
        <v>100</v>
      </c>
      <c r="AF11" s="3"/>
      <c r="AG11" s="3"/>
      <c r="AH11" s="30"/>
    </row>
    <row r="12" spans="1:36" ht="15.75">
      <c r="A12" s="8">
        <v>11</v>
      </c>
      <c r="B12" s="18" t="s">
        <v>24</v>
      </c>
      <c r="C12" s="19" t="s">
        <v>30</v>
      </c>
      <c r="D12" s="9">
        <v>95</v>
      </c>
      <c r="E12" s="3" t="s">
        <v>25</v>
      </c>
      <c r="F12" s="23" t="s">
        <v>41</v>
      </c>
      <c r="G12" s="26" t="s">
        <v>57</v>
      </c>
      <c r="H12" s="11"/>
      <c r="I12" s="3"/>
      <c r="J12" s="3"/>
      <c r="K12" s="3"/>
      <c r="L12" s="3"/>
      <c r="M12" s="29">
        <v>0</v>
      </c>
      <c r="N12" s="27">
        <v>30</v>
      </c>
      <c r="O12" s="2">
        <v>13</v>
      </c>
      <c r="P12" s="2">
        <v>8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1</v>
      </c>
      <c r="W12" s="2">
        <v>1</v>
      </c>
      <c r="X12" s="9">
        <v>0</v>
      </c>
      <c r="Y12" s="9">
        <f>O12+X12+20</f>
        <v>33</v>
      </c>
      <c r="Z12" s="9">
        <v>20</v>
      </c>
      <c r="AA12" s="27">
        <v>30</v>
      </c>
      <c r="AB12" s="28">
        <v>54.15</v>
      </c>
      <c r="AC12" s="28">
        <f t="shared" si="0"/>
        <v>1624.5</v>
      </c>
      <c r="AD12" s="27">
        <v>30</v>
      </c>
      <c r="AE12" s="27">
        <v>30</v>
      </c>
      <c r="AF12" s="3"/>
      <c r="AG12" s="3"/>
      <c r="AH12" s="30"/>
    </row>
    <row r="13" spans="1:36" ht="15.75">
      <c r="A13" s="8">
        <v>12</v>
      </c>
      <c r="B13" s="18" t="s">
        <v>24</v>
      </c>
      <c r="C13" s="19" t="s">
        <v>30</v>
      </c>
      <c r="D13" s="9">
        <v>95</v>
      </c>
      <c r="E13" s="3" t="s">
        <v>26</v>
      </c>
      <c r="F13" s="21" t="s">
        <v>42</v>
      </c>
      <c r="G13" s="25" t="s">
        <v>58</v>
      </c>
      <c r="H13" s="11"/>
      <c r="I13" s="3"/>
      <c r="J13" s="3"/>
      <c r="K13" s="3"/>
      <c r="L13" s="3"/>
      <c r="M13" s="29">
        <v>1</v>
      </c>
      <c r="N13" s="27">
        <v>200</v>
      </c>
      <c r="O13" s="2">
        <v>197</v>
      </c>
      <c r="P13" s="2">
        <v>27</v>
      </c>
      <c r="Q13" s="2">
        <v>4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4</v>
      </c>
      <c r="X13" s="9">
        <v>0</v>
      </c>
      <c r="Y13" s="9">
        <f>Q13+X13+20</f>
        <v>24</v>
      </c>
      <c r="Z13" s="9">
        <v>20</v>
      </c>
      <c r="AA13" s="27">
        <v>200</v>
      </c>
      <c r="AB13" s="28">
        <v>3.38</v>
      </c>
      <c r="AC13" s="28">
        <f t="shared" si="0"/>
        <v>676</v>
      </c>
      <c r="AD13" s="27">
        <v>200</v>
      </c>
      <c r="AE13" s="27">
        <v>200</v>
      </c>
      <c r="AF13" s="3"/>
      <c r="AG13" s="3"/>
      <c r="AH13" s="30"/>
    </row>
    <row r="14" spans="1:36" ht="15.75">
      <c r="A14" s="8">
        <v>13</v>
      </c>
      <c r="B14" s="18" t="s">
        <v>29</v>
      </c>
      <c r="C14" s="19">
        <v>704</v>
      </c>
      <c r="D14" s="9">
        <v>11</v>
      </c>
      <c r="E14" s="3" t="s">
        <v>25</v>
      </c>
      <c r="F14" s="21" t="s">
        <v>43</v>
      </c>
      <c r="G14" s="25" t="s">
        <v>59</v>
      </c>
      <c r="H14" s="11"/>
      <c r="I14" s="3"/>
      <c r="J14" s="3"/>
      <c r="K14" s="3"/>
      <c r="L14" s="3"/>
      <c r="M14" s="29">
        <v>0</v>
      </c>
      <c r="N14" s="27">
        <v>2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9">
        <v>0</v>
      </c>
      <c r="Z14" s="9">
        <v>0</v>
      </c>
      <c r="AA14" s="27">
        <v>2</v>
      </c>
      <c r="AB14" s="27">
        <v>41.07</v>
      </c>
      <c r="AC14" s="28">
        <f t="shared" si="0"/>
        <v>82.14</v>
      </c>
      <c r="AD14" s="27">
        <v>2</v>
      </c>
      <c r="AE14" s="27">
        <v>2</v>
      </c>
      <c r="AF14" s="3"/>
      <c r="AG14" s="3"/>
      <c r="AH14" s="30"/>
    </row>
    <row r="15" spans="1:36" ht="15.75">
      <c r="A15" s="8">
        <v>14</v>
      </c>
      <c r="B15" s="18" t="s">
        <v>29</v>
      </c>
      <c r="C15" s="19">
        <v>704</v>
      </c>
      <c r="D15" s="9">
        <v>11</v>
      </c>
      <c r="E15" s="3" t="s">
        <v>25</v>
      </c>
      <c r="F15" s="21" t="s">
        <v>44</v>
      </c>
      <c r="G15" s="25" t="s">
        <v>60</v>
      </c>
      <c r="H15" s="11"/>
      <c r="I15" s="3"/>
      <c r="J15" s="3"/>
      <c r="K15" s="3"/>
      <c r="L15" s="3"/>
      <c r="M15" s="29">
        <v>0</v>
      </c>
      <c r="N15" s="27">
        <v>2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9">
        <v>0</v>
      </c>
      <c r="Z15" s="9">
        <v>0</v>
      </c>
      <c r="AA15" s="27">
        <v>2</v>
      </c>
      <c r="AB15" s="27">
        <v>11.22</v>
      </c>
      <c r="AC15" s="28">
        <f t="shared" si="0"/>
        <v>22.44</v>
      </c>
      <c r="AD15" s="27">
        <v>2</v>
      </c>
      <c r="AE15" s="27">
        <v>2</v>
      </c>
      <c r="AF15" s="3"/>
      <c r="AG15" s="3"/>
      <c r="AH15" s="30"/>
    </row>
    <row r="16" spans="1:36" ht="15.75">
      <c r="A16" s="8">
        <v>15</v>
      </c>
      <c r="B16" s="18" t="s">
        <v>29</v>
      </c>
      <c r="C16" s="19">
        <v>704</v>
      </c>
      <c r="D16" s="9">
        <v>11</v>
      </c>
      <c r="E16" s="3" t="s">
        <v>25</v>
      </c>
      <c r="F16" s="21" t="s">
        <v>45</v>
      </c>
      <c r="G16" s="25" t="s">
        <v>61</v>
      </c>
      <c r="H16" s="11"/>
      <c r="I16" s="3"/>
      <c r="J16" s="3"/>
      <c r="K16" s="3"/>
      <c r="L16" s="3"/>
      <c r="M16" s="29">
        <v>0</v>
      </c>
      <c r="N16" s="27">
        <v>2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9">
        <v>0</v>
      </c>
      <c r="Z16" s="9">
        <v>0</v>
      </c>
      <c r="AA16" s="27">
        <v>2</v>
      </c>
      <c r="AB16" s="27">
        <v>66.349999999999994</v>
      </c>
      <c r="AC16" s="28">
        <f t="shared" si="0"/>
        <v>132.69999999999999</v>
      </c>
      <c r="AD16" s="27">
        <v>2</v>
      </c>
      <c r="AE16" s="27">
        <v>2</v>
      </c>
      <c r="AF16" s="3"/>
      <c r="AG16" s="3"/>
      <c r="AH16" s="30"/>
    </row>
    <row r="17" spans="1:34" ht="15.75">
      <c r="A17" s="8">
        <v>16</v>
      </c>
      <c r="B17" s="18" t="s">
        <v>29</v>
      </c>
      <c r="C17" s="19">
        <v>704</v>
      </c>
      <c r="D17" s="9">
        <v>11</v>
      </c>
      <c r="E17" s="3" t="s">
        <v>25</v>
      </c>
      <c r="F17" s="21" t="s">
        <v>46</v>
      </c>
      <c r="G17" s="25" t="s">
        <v>62</v>
      </c>
      <c r="H17" s="11"/>
      <c r="I17" s="3"/>
      <c r="J17" s="3"/>
      <c r="K17" s="3"/>
      <c r="L17" s="3"/>
      <c r="M17" s="29">
        <v>0</v>
      </c>
      <c r="N17" s="27">
        <v>6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9">
        <v>0</v>
      </c>
      <c r="Z17" s="9">
        <v>0</v>
      </c>
      <c r="AA17" s="27">
        <v>6</v>
      </c>
      <c r="AB17" s="27">
        <v>6.05</v>
      </c>
      <c r="AC17" s="28">
        <f t="shared" si="0"/>
        <v>36.299999999999997</v>
      </c>
      <c r="AD17" s="27">
        <v>6</v>
      </c>
      <c r="AE17" s="27">
        <v>6</v>
      </c>
      <c r="AF17" s="3"/>
      <c r="AG17" s="3"/>
      <c r="AH17" s="30"/>
    </row>
  </sheetData>
  <autoFilter ref="A1:AJ17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2024-12-19T02:07:25Z</dcterms:modified>
</cp:coreProperties>
</file>