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1 For  Yangon Water Boom( Border)\"/>
    </mc:Choice>
  </mc:AlternateContent>
  <bookViews>
    <workbookView xWindow="0" yWindow="0" windowWidth="20340" windowHeight="7080"/>
  </bookViews>
  <sheets>
    <sheet name="PO" sheetId="1" r:id="rId1"/>
    <sheet name="Sheet2" sheetId="3" r:id="rId2"/>
    <sheet name="Sheet1" sheetId="2" r:id="rId3"/>
  </sheets>
  <calcPr calcId="152511"/>
</workbook>
</file>

<file path=xl/calcChain.xml><?xml version="1.0" encoding="utf-8"?>
<calcChain xmlns="http://schemas.openxmlformats.org/spreadsheetml/2006/main">
  <c r="M20" i="1" l="1"/>
  <c r="D25" i="1" l="1"/>
  <c r="A16" i="1"/>
  <c r="A17" i="1" s="1"/>
  <c r="A18" i="1" s="1"/>
  <c r="A19" i="1" s="1"/>
  <c r="A20" i="1" s="1"/>
  <c r="M19" i="1"/>
  <c r="M18" i="1"/>
  <c r="M17" i="1"/>
  <c r="M15" i="1" l="1"/>
  <c r="M16" i="1" l="1"/>
  <c r="M21" i="1" s="1"/>
  <c r="M23" i="1" l="1"/>
</calcChain>
</file>

<file path=xl/sharedStrings.xml><?xml version="1.0" encoding="utf-8"?>
<sst xmlns="http://schemas.openxmlformats.org/spreadsheetml/2006/main" count="94" uniqueCount="67">
  <si>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</si>
  <si>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</si>
  <si>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</si>
  <si>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</si>
  <si>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</si>
  <si>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</si>
  <si>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</si>
  <si>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</si>
  <si>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</si>
  <si>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</si>
  <si>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</si>
  <si>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</si>
  <si>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</si>
  <si>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</si>
  <si>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</si>
  <si>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</si>
  <si>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</si>
  <si>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</si>
  <si>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</si>
  <si>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</si>
  <si>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</si>
  <si>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</si>
  <si>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</si>
  <si>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</si>
  <si>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</si>
  <si>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</si>
  <si>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</si>
  <si>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</si>
  <si>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</si>
  <si>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</si>
  <si>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</si>
  <si>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</si>
  <si>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</si>
  <si>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</si>
  <si>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</si>
  <si>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</si>
  <si>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</si>
  <si>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</si>
  <si>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</si>
  <si>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</si>
  <si>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</si>
  <si>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</si>
  <si>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</si>
  <si>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</si>
  <si>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</si>
  <si>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</si>
  <si>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</si>
  <si>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</si>
  <si>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</si>
  <si>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</si>
  <si>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TENNANT CLEANING SYSTEM &amp; EQUIPMENT (SHANGHAI) CO.,LTD</t>
  </si>
  <si>
    <t>Chris.Si@tennantco.com</t>
  </si>
  <si>
    <t xml:space="preserve">BUILDING 1, 3777 CAOYING ROAD, BAIHETOWN, </t>
  </si>
  <si>
    <t>QINGPU DISTRICT SHANGHAI, CHINA 201712.</t>
  </si>
  <si>
    <t>Ms.CHRIS</t>
  </si>
  <si>
    <t>BORDER</t>
  </si>
  <si>
    <t>78-PR-24090001</t>
  </si>
  <si>
    <t>Fan,Vac,6.6 Dia</t>
  </si>
  <si>
    <t>08716</t>
  </si>
  <si>
    <t>Screw, Hex,M6 X1.00x20,Ss</t>
  </si>
  <si>
    <t>Washer,Flat,0.28B</t>
  </si>
  <si>
    <t>Screw, Hex,M4x0.7x10,fmg</t>
  </si>
  <si>
    <t xml:space="preserve">Valve, Water, Solenoid, 36vdc </t>
  </si>
  <si>
    <t>Tube, Distribution</t>
  </si>
  <si>
    <t xml:space="preserve">Customer Yangon Water Boom. </t>
  </si>
  <si>
    <t>Machine model- T12, Sr no-30052339.</t>
  </si>
  <si>
    <t>78-PRT-PO-24090001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</si>
</sst>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43" fontId="2" fillId="0" borderId="0" xfId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2" quotePrefix="1" applyAlignment="1" applyProtection="1">
      <alignment vertical="center"/>
      <protection locked="0"/>
    </xf>
    <xf numFmtId="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0" xfId="0" applyNumberFormat="1" applyFont="1" applyAlignment="1" applyProtection="1">
      <alignment vertical="top" wrapText="1" readingOrder="1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1" xfId="0" quotePrefix="1" applyNumberFormat="1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2" fontId="2" fillId="0" borderId="3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95251</xdr:rowOff>
    </xdr:from>
    <xdr:to>
      <xdr:col>1</xdr:col>
      <xdr:colOff>1044276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@tennantc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showGridLines="0" tabSelected="1" zoomScaleNormal="100" workbookViewId="0">
      <selection activeCell="R11" sqref="R10:R1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.5703125" style="1" customWidth="1"/>
    <col min="16" max="16" width="9.140625" style="1"/>
    <col min="17" max="17" width="6.28515625" style="1" customWidth="1"/>
    <col min="18" max="18" width="5.7109375" style="1" customWidth="1"/>
    <col min="19" max="16384" width="9.140625" style="1"/>
  </cols>
  <sheetData>
    <row r="1" spans="1:21" ht="17.25" customHeight="1" x14ac:dyDescent="0.2">
      <c r="A1" s="76" t="s">
        <v>44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21" ht="20.25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21" ht="38.25" customHeigh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21" ht="15" x14ac:dyDescent="0.25">
      <c r="E4" s="2"/>
      <c r="F4" s="3"/>
      <c r="G4" s="4"/>
    </row>
    <row r="5" spans="1:21" ht="21" customHeight="1" x14ac:dyDescent="0.2">
      <c r="A5" s="72" t="s">
        <v>10</v>
      </c>
      <c r="B5" s="72"/>
      <c r="C5" s="5" t="s">
        <v>2</v>
      </c>
      <c r="D5" s="6" t="s">
        <v>66</v>
      </c>
      <c r="E5" s="6"/>
      <c r="F5" s="7"/>
      <c r="G5" s="6"/>
      <c r="H5" s="6"/>
      <c r="I5" s="72" t="s">
        <v>3</v>
      </c>
      <c r="J5" s="72"/>
      <c r="K5" s="5" t="s">
        <v>2</v>
      </c>
      <c r="L5" s="20" t="s">
        <v>50</v>
      </c>
      <c r="M5" s="20"/>
      <c r="N5" s="20"/>
      <c r="O5" s="38"/>
      <c r="P5" s="20"/>
    </row>
    <row r="6" spans="1:21" ht="21" customHeight="1" x14ac:dyDescent="0.2">
      <c r="A6" s="72" t="s">
        <v>11</v>
      </c>
      <c r="B6" s="72"/>
      <c r="C6" s="5" t="s">
        <v>2</v>
      </c>
      <c r="D6" s="37">
        <v>45510</v>
      </c>
      <c r="E6" s="6"/>
      <c r="F6" s="7"/>
      <c r="G6" s="6"/>
      <c r="H6" s="6"/>
      <c r="I6" s="72" t="s">
        <v>4</v>
      </c>
      <c r="J6" s="72"/>
      <c r="K6" s="5" t="s">
        <v>2</v>
      </c>
      <c r="L6" s="20" t="s">
        <v>54</v>
      </c>
      <c r="M6" s="20"/>
      <c r="N6" s="20"/>
      <c r="O6" s="45"/>
      <c r="P6" s="20"/>
    </row>
    <row r="7" spans="1:21" ht="21" customHeight="1" x14ac:dyDescent="0.2">
      <c r="A7" s="72" t="s">
        <v>12</v>
      </c>
      <c r="B7" s="72"/>
      <c r="C7" s="5" t="s">
        <v>2</v>
      </c>
      <c r="D7" s="6" t="s">
        <v>56</v>
      </c>
      <c r="E7" s="6"/>
      <c r="F7" s="7"/>
      <c r="G7" s="6"/>
      <c r="H7" s="6"/>
      <c r="I7" s="72" t="s">
        <v>5</v>
      </c>
      <c r="J7" s="72"/>
      <c r="K7" s="5" t="s">
        <v>2</v>
      </c>
      <c r="L7" s="54"/>
      <c r="M7" s="46"/>
      <c r="N7" s="31"/>
      <c r="O7" s="47"/>
      <c r="P7" s="48"/>
    </row>
    <row r="8" spans="1:21" ht="21" customHeight="1" x14ac:dyDescent="0.25">
      <c r="A8" s="72" t="s">
        <v>13</v>
      </c>
      <c r="B8" s="72"/>
      <c r="C8" s="5" t="s">
        <v>2</v>
      </c>
      <c r="D8" s="44" t="s">
        <v>48</v>
      </c>
      <c r="E8" s="6"/>
      <c r="F8" s="7"/>
      <c r="G8" s="6"/>
      <c r="H8" s="6"/>
      <c r="I8" s="72" t="s">
        <v>6</v>
      </c>
      <c r="J8" s="72"/>
      <c r="K8" s="5" t="s">
        <v>2</v>
      </c>
      <c r="L8" s="20"/>
      <c r="M8" s="46"/>
      <c r="N8" s="31"/>
      <c r="O8" s="47"/>
      <c r="P8" s="48"/>
    </row>
    <row r="9" spans="1:21" ht="21" customHeight="1" x14ac:dyDescent="0.25">
      <c r="A9" s="72" t="s">
        <v>14</v>
      </c>
      <c r="B9" s="72"/>
      <c r="C9" s="5" t="s">
        <v>2</v>
      </c>
      <c r="D9" s="44" t="s">
        <v>49</v>
      </c>
      <c r="E9" s="6"/>
      <c r="F9" s="6"/>
      <c r="G9" s="6"/>
      <c r="H9" s="6"/>
      <c r="I9" s="72" t="s">
        <v>7</v>
      </c>
      <c r="J9" s="72"/>
      <c r="K9" s="5" t="s">
        <v>2</v>
      </c>
      <c r="L9" s="73" t="s">
        <v>51</v>
      </c>
      <c r="M9" s="74"/>
      <c r="N9" s="74"/>
      <c r="O9" s="74"/>
      <c r="P9" s="74"/>
    </row>
    <row r="10" spans="1:21" ht="21" customHeight="1" x14ac:dyDescent="0.25">
      <c r="A10" s="72" t="s">
        <v>15</v>
      </c>
      <c r="B10" s="72"/>
      <c r="C10" s="5" t="s">
        <v>2</v>
      </c>
      <c r="D10" s="44" t="s">
        <v>55</v>
      </c>
      <c r="E10" s="6"/>
      <c r="F10" s="6"/>
      <c r="G10" s="6"/>
      <c r="H10" s="6"/>
      <c r="I10" s="72" t="s">
        <v>8</v>
      </c>
      <c r="J10" s="72"/>
      <c r="K10" s="5" t="s">
        <v>2</v>
      </c>
      <c r="L10" s="20" t="s">
        <v>52</v>
      </c>
      <c r="M10" s="20"/>
      <c r="N10" s="49"/>
      <c r="O10" s="50"/>
      <c r="P10" s="20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0" t="s">
        <v>53</v>
      </c>
      <c r="M11" s="20"/>
      <c r="N11" s="20"/>
      <c r="O11" s="48"/>
      <c r="P11" s="20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75" t="s">
        <v>17</v>
      </c>
      <c r="D14" s="75"/>
      <c r="E14" s="75"/>
      <c r="F14" s="32" t="s">
        <v>0</v>
      </c>
      <c r="G14" s="32" t="s">
        <v>18</v>
      </c>
      <c r="H14" s="32" t="s">
        <v>22</v>
      </c>
      <c r="I14" s="75" t="s">
        <v>19</v>
      </c>
      <c r="J14" s="75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42.75" customHeight="1" x14ac:dyDescent="0.25">
      <c r="A15" s="16">
        <v>1</v>
      </c>
      <c r="B15" s="39">
        <v>1200149</v>
      </c>
      <c r="C15" s="59" t="s">
        <v>57</v>
      </c>
      <c r="D15" s="60"/>
      <c r="E15" s="61"/>
      <c r="F15" s="36" t="s">
        <v>46</v>
      </c>
      <c r="G15" s="16">
        <v>2.5024500000000001</v>
      </c>
      <c r="H15" s="16">
        <v>1</v>
      </c>
      <c r="I15" s="62">
        <v>171.22</v>
      </c>
      <c r="J15" s="63"/>
      <c r="K15" s="40"/>
      <c r="L15" s="55"/>
      <c r="M15" s="43">
        <f>H15*(I15-K15)</f>
        <v>171.22</v>
      </c>
      <c r="N15" s="56"/>
      <c r="O15" s="14"/>
      <c r="P15" s="13"/>
      <c r="Q15" s="13"/>
      <c r="R15" s="13"/>
      <c r="S15" s="13"/>
      <c r="T15" s="13"/>
      <c r="U15" s="13"/>
    </row>
    <row r="16" spans="1:21" s="15" customFormat="1" ht="42.75" customHeight="1" x14ac:dyDescent="0.25">
      <c r="A16" s="39">
        <f>A15+1</f>
        <v>2</v>
      </c>
      <c r="B16" s="58" t="s">
        <v>58</v>
      </c>
      <c r="C16" s="59" t="s">
        <v>59</v>
      </c>
      <c r="D16" s="60"/>
      <c r="E16" s="61"/>
      <c r="F16" s="39" t="s">
        <v>46</v>
      </c>
      <c r="G16" s="39">
        <v>0.01</v>
      </c>
      <c r="H16" s="39">
        <v>5</v>
      </c>
      <c r="I16" s="62">
        <v>1.96</v>
      </c>
      <c r="J16" s="63"/>
      <c r="K16" s="40"/>
      <c r="L16" s="55"/>
      <c r="M16" s="52">
        <f>H16*(I16-K16)</f>
        <v>9.8000000000000007</v>
      </c>
      <c r="N16" s="13"/>
      <c r="O16" s="14"/>
      <c r="P16" s="13"/>
      <c r="Q16" s="13"/>
      <c r="R16" s="13"/>
      <c r="S16" s="13"/>
      <c r="T16" s="13"/>
      <c r="U16" s="13"/>
    </row>
    <row r="17" spans="1:21" s="15" customFormat="1" ht="42.75" customHeight="1" x14ac:dyDescent="0.25">
      <c r="A17" s="39">
        <f>A16+1</f>
        <v>3</v>
      </c>
      <c r="B17" s="39">
        <v>29570</v>
      </c>
      <c r="C17" s="59" t="s">
        <v>60</v>
      </c>
      <c r="D17" s="60"/>
      <c r="E17" s="61"/>
      <c r="F17" s="39" t="s">
        <v>46</v>
      </c>
      <c r="G17" s="39">
        <v>0.01</v>
      </c>
      <c r="H17" s="39">
        <v>5</v>
      </c>
      <c r="I17" s="62">
        <v>1.89</v>
      </c>
      <c r="J17" s="63"/>
      <c r="K17" s="40"/>
      <c r="L17" s="55"/>
      <c r="M17" s="53">
        <f t="shared" ref="M17:M19" si="0">H17*(I17-K17)</f>
        <v>9.4499999999999993</v>
      </c>
      <c r="N17" s="13"/>
      <c r="O17" s="14"/>
      <c r="P17" s="13"/>
      <c r="Q17" s="13"/>
      <c r="R17" s="13"/>
      <c r="S17" s="13"/>
      <c r="T17" s="13"/>
      <c r="U17" s="13"/>
    </row>
    <row r="18" spans="1:21" s="15" customFormat="1" ht="42.75" customHeight="1" x14ac:dyDescent="0.25">
      <c r="A18" s="39">
        <f>A17+1</f>
        <v>4</v>
      </c>
      <c r="B18" s="39">
        <v>16944</v>
      </c>
      <c r="C18" s="59" t="s">
        <v>61</v>
      </c>
      <c r="D18" s="60"/>
      <c r="E18" s="61"/>
      <c r="F18" s="39" t="s">
        <v>46</v>
      </c>
      <c r="G18" s="39">
        <v>0.01</v>
      </c>
      <c r="H18" s="39">
        <v>1</v>
      </c>
      <c r="I18" s="62">
        <v>1.96</v>
      </c>
      <c r="J18" s="63"/>
      <c r="K18" s="40"/>
      <c r="L18" s="55"/>
      <c r="M18" s="53">
        <f t="shared" si="0"/>
        <v>1.96</v>
      </c>
      <c r="N18" s="13"/>
      <c r="O18" s="14"/>
      <c r="P18" s="13"/>
      <c r="Q18" s="13"/>
      <c r="R18" s="13"/>
      <c r="S18" s="13"/>
      <c r="T18" s="13"/>
      <c r="U18" s="13"/>
    </row>
    <row r="19" spans="1:21" s="15" customFormat="1" ht="42.75" customHeight="1" x14ac:dyDescent="0.25">
      <c r="A19" s="39">
        <f>A18+1</f>
        <v>5</v>
      </c>
      <c r="B19" s="39">
        <v>1075240</v>
      </c>
      <c r="C19" s="59" t="s">
        <v>62</v>
      </c>
      <c r="D19" s="60"/>
      <c r="E19" s="61"/>
      <c r="F19" s="39" t="s">
        <v>46</v>
      </c>
      <c r="G19" s="39">
        <v>0.24</v>
      </c>
      <c r="H19" s="39">
        <v>1</v>
      </c>
      <c r="I19" s="64">
        <v>61.46</v>
      </c>
      <c r="J19" s="64"/>
      <c r="K19" s="40"/>
      <c r="L19" s="55"/>
      <c r="M19" s="53">
        <f t="shared" si="0"/>
        <v>61.46</v>
      </c>
      <c r="N19" s="13"/>
      <c r="O19" s="14"/>
      <c r="P19" s="13"/>
      <c r="Q19" s="13"/>
      <c r="R19" s="13"/>
      <c r="S19" s="13"/>
      <c r="T19" s="13"/>
      <c r="U19" s="13"/>
    </row>
    <row r="20" spans="1:21" s="15" customFormat="1" ht="42.75" customHeight="1" x14ac:dyDescent="0.25">
      <c r="A20" s="39">
        <f>A19+1</f>
        <v>6</v>
      </c>
      <c r="B20" s="39">
        <v>1200012</v>
      </c>
      <c r="C20" s="59" t="s">
        <v>63</v>
      </c>
      <c r="D20" s="60"/>
      <c r="E20" s="61"/>
      <c r="F20" s="39" t="s">
        <v>46</v>
      </c>
      <c r="G20" s="39">
        <v>0.28999999999999998</v>
      </c>
      <c r="H20" s="39">
        <v>1</v>
      </c>
      <c r="I20" s="64">
        <v>66.5</v>
      </c>
      <c r="J20" s="64"/>
      <c r="K20" s="40"/>
      <c r="L20" s="55"/>
      <c r="M20" s="57">
        <f t="shared" ref="M20" si="1">H20*(I20-K20)</f>
        <v>66.5</v>
      </c>
      <c r="N20" s="13"/>
      <c r="O20" s="14"/>
      <c r="P20" s="13"/>
      <c r="Q20" s="13"/>
      <c r="R20" s="13"/>
      <c r="S20" s="13"/>
      <c r="T20" s="13"/>
      <c r="U20" s="13"/>
    </row>
    <row r="21" spans="1:21" s="17" customFormat="1" ht="24" customHeight="1" x14ac:dyDescent="0.25">
      <c r="K21" s="69" t="s">
        <v>34</v>
      </c>
      <c r="L21" s="69"/>
      <c r="M21" s="41">
        <f>M15+M16+M17+M18+M19+M20</f>
        <v>320.39</v>
      </c>
      <c r="N21" s="42"/>
      <c r="P21" s="18"/>
    </row>
    <row r="22" spans="1:21" s="12" customFormat="1" ht="24" customHeight="1" x14ac:dyDescent="0.2">
      <c r="B22" s="17"/>
      <c r="C22" s="17"/>
      <c r="D22" s="19"/>
      <c r="J22" s="17"/>
      <c r="K22" s="70" t="s">
        <v>33</v>
      </c>
      <c r="L22" s="70"/>
      <c r="M22" s="15">
        <v>0</v>
      </c>
    </row>
    <row r="23" spans="1:21" s="12" customFormat="1" ht="24" customHeight="1" x14ac:dyDescent="0.2">
      <c r="B23" s="17"/>
      <c r="C23" s="17"/>
      <c r="D23" s="17"/>
      <c r="J23" s="21"/>
      <c r="K23" s="71" t="s">
        <v>28</v>
      </c>
      <c r="L23" s="71"/>
      <c r="M23" s="41">
        <f>M21</f>
        <v>320.39</v>
      </c>
      <c r="O23" s="22"/>
    </row>
    <row r="24" spans="1:21" s="12" customFormat="1" ht="23.25" customHeight="1" x14ac:dyDescent="0.2">
      <c r="B24" s="34" t="s">
        <v>24</v>
      </c>
      <c r="C24" s="23" t="s">
        <v>2</v>
      </c>
      <c r="D24" s="17" t="s">
        <v>47</v>
      </c>
      <c r="J24" s="17"/>
      <c r="K24" s="17"/>
      <c r="L24" s="18"/>
      <c r="M24" s="18"/>
      <c r="O24" s="24"/>
    </row>
    <row r="25" spans="1:21" s="12" customFormat="1" ht="23.25" customHeight="1" x14ac:dyDescent="0.2">
      <c r="B25" s="34" t="s">
        <v>25</v>
      </c>
      <c r="C25" s="23" t="s">
        <v>2</v>
      </c>
      <c r="D25" s="25">
        <f>D6+14</f>
        <v>45524</v>
      </c>
      <c r="J25" s="17"/>
      <c r="K25" s="17"/>
      <c r="L25" s="18"/>
      <c r="M25" s="18"/>
      <c r="O25" s="26"/>
    </row>
    <row r="26" spans="1:21" s="12" customFormat="1" ht="23.25" customHeight="1" x14ac:dyDescent="0.2">
      <c r="B26" s="34" t="s">
        <v>26</v>
      </c>
      <c r="C26" s="23" t="s">
        <v>2</v>
      </c>
      <c r="D26" s="27">
        <v>1</v>
      </c>
      <c r="J26" s="17"/>
      <c r="K26" s="17"/>
      <c r="L26" s="18"/>
      <c r="M26" s="18"/>
    </row>
    <row r="27" spans="1:21" s="12" customFormat="1" ht="23.25" customHeight="1" x14ac:dyDescent="0.2">
      <c r="B27" s="34" t="s">
        <v>27</v>
      </c>
      <c r="C27" s="23" t="s">
        <v>2</v>
      </c>
      <c r="D27" s="51" t="s">
        <v>64</v>
      </c>
    </row>
    <row r="28" spans="1:21" s="12" customFormat="1" ht="23.25" customHeight="1" x14ac:dyDescent="0.2">
      <c r="D28" s="17" t="s">
        <v>65</v>
      </c>
    </row>
    <row r="29" spans="1:21" x14ac:dyDescent="0.2">
      <c r="B29" s="28"/>
      <c r="C29" s="28"/>
      <c r="D29" s="28"/>
      <c r="E29" s="28"/>
      <c r="F29" s="28"/>
      <c r="G29" s="28"/>
      <c r="H29" s="28"/>
      <c r="I29" s="28"/>
      <c r="J29" s="28"/>
      <c r="K29" s="28"/>
      <c r="M29" s="28"/>
    </row>
    <row r="30" spans="1:21" s="2" customFormat="1" ht="24" customHeight="1" x14ac:dyDescent="0.25">
      <c r="A30" s="68" t="s">
        <v>29</v>
      </c>
      <c r="B30" s="68"/>
      <c r="C30" s="68"/>
      <c r="D30" s="68" t="s">
        <v>30</v>
      </c>
      <c r="E30" s="68"/>
      <c r="F30" s="68" t="s">
        <v>31</v>
      </c>
      <c r="G30" s="68"/>
      <c r="H30" s="68"/>
      <c r="I30" s="68" t="s">
        <v>32</v>
      </c>
      <c r="J30" s="68"/>
      <c r="K30" s="68"/>
      <c r="L30" s="68" t="s">
        <v>30</v>
      </c>
      <c r="M30" s="68"/>
    </row>
    <row r="31" spans="1:21" ht="15" customHeight="1" x14ac:dyDescent="0.2">
      <c r="B31" s="15"/>
      <c r="C31" s="15"/>
      <c r="D31" s="29"/>
      <c r="F31" s="17"/>
      <c r="H31" s="20"/>
      <c r="I31" s="20"/>
      <c r="J31" s="20"/>
      <c r="K31" s="20"/>
      <c r="L31" s="15"/>
      <c r="M31" s="15"/>
    </row>
    <row r="32" spans="1:21" ht="24" customHeight="1" x14ac:dyDescent="0.2">
      <c r="A32" s="66" t="s">
        <v>40</v>
      </c>
      <c r="B32" s="66"/>
      <c r="C32" s="67" t="s">
        <v>40</v>
      </c>
      <c r="D32" s="67"/>
      <c r="E32" s="30"/>
      <c r="F32" s="66" t="s">
        <v>40</v>
      </c>
      <c r="G32" s="66"/>
      <c r="H32" s="31"/>
      <c r="I32" s="31"/>
      <c r="J32" s="66" t="s">
        <v>40</v>
      </c>
      <c r="K32" s="66"/>
      <c r="L32" s="66" t="s">
        <v>41</v>
      </c>
      <c r="M32" s="66"/>
    </row>
    <row r="33" spans="1:13" ht="24" customHeight="1" x14ac:dyDescent="0.25">
      <c r="A33" s="66" t="s">
        <v>42</v>
      </c>
      <c r="B33" s="66"/>
      <c r="C33" s="67" t="s">
        <v>42</v>
      </c>
      <c r="D33" s="67"/>
      <c r="E33" s="2"/>
      <c r="F33" s="66" t="s">
        <v>42</v>
      </c>
      <c r="G33" s="66"/>
      <c r="H33" s="2"/>
      <c r="I33" s="2"/>
      <c r="J33" s="66" t="s">
        <v>42</v>
      </c>
      <c r="K33" s="66"/>
      <c r="L33" s="66" t="s">
        <v>43</v>
      </c>
      <c r="M33" s="66"/>
    </row>
    <row r="34" spans="1:13" ht="29.25" customHeight="1" x14ac:dyDescent="0.25">
      <c r="A34" s="65" t="s">
        <v>37</v>
      </c>
      <c r="B34" s="65"/>
      <c r="C34" s="35"/>
      <c r="D34" s="78" t="s">
        <v>45</v>
      </c>
      <c r="E34" s="78"/>
      <c r="F34" s="65" t="s">
        <v>35</v>
      </c>
      <c r="G34" s="65"/>
      <c r="H34" s="65"/>
      <c r="I34" s="65" t="s">
        <v>1</v>
      </c>
      <c r="J34" s="65"/>
      <c r="K34" s="65"/>
      <c r="L34" s="65" t="s">
        <v>36</v>
      </c>
      <c r="M34" s="65"/>
    </row>
    <row r="35" spans="1:13" ht="18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65" t="s">
        <v>38</v>
      </c>
      <c r="M35" s="65"/>
    </row>
    <row r="37" spans="1:13" ht="15.75" x14ac:dyDescent="0.2">
      <c r="L37" s="77" t="s">
        <v>39</v>
      </c>
      <c r="M37" s="7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3">
    <mergeCell ref="L37:M37"/>
    <mergeCell ref="L32:M32"/>
    <mergeCell ref="L33:M33"/>
    <mergeCell ref="D34:E34"/>
    <mergeCell ref="F34:H34"/>
    <mergeCell ref="I34:K34"/>
    <mergeCell ref="L35:M35"/>
    <mergeCell ref="L34:M34"/>
    <mergeCell ref="J32:K32"/>
    <mergeCell ref="J33:K33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30:E30"/>
    <mergeCell ref="A30:C30"/>
    <mergeCell ref="F30:H30"/>
    <mergeCell ref="C14:E14"/>
    <mergeCell ref="C15:E15"/>
    <mergeCell ref="A9:B9"/>
    <mergeCell ref="A10:B10"/>
    <mergeCell ref="I10:J10"/>
    <mergeCell ref="I15:J15"/>
    <mergeCell ref="C16:E16"/>
    <mergeCell ref="I16:J16"/>
    <mergeCell ref="C17:E17"/>
    <mergeCell ref="I17:J17"/>
    <mergeCell ref="L30:M30"/>
    <mergeCell ref="K21:L21"/>
    <mergeCell ref="K22:L22"/>
    <mergeCell ref="K23:L23"/>
    <mergeCell ref="I30:K30"/>
    <mergeCell ref="C18:E18"/>
    <mergeCell ref="I18:J18"/>
    <mergeCell ref="C19:E19"/>
    <mergeCell ref="I19:J19"/>
    <mergeCell ref="A34:B34"/>
    <mergeCell ref="A32:B32"/>
    <mergeCell ref="A33:B33"/>
    <mergeCell ref="C32:D32"/>
    <mergeCell ref="C33:D33"/>
    <mergeCell ref="F32:G32"/>
    <mergeCell ref="F33:G33"/>
    <mergeCell ref="C20:E20"/>
    <mergeCell ref="I20:J20"/>
  </mergeCells>
  <hyperlinks>
    <hyperlink ref="L9" r:id="rId1"/>
  </hyperlinks>
  <pageMargins left="0.14000000000000001" right="0.13" top="0.46" bottom="0.5" header="0.3" footer="0.3"/>
  <pageSetup paperSize="9" scale="65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</vt:lpstr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2024-09-06T09:39:15Z</cp:lastPrinted>
  <dcterms:created xsi:type="dcterms:W3CDTF">2020-08-05T08:48:56Z</dcterms:created>
  <dcterms:modified xsi:type="dcterms:W3CDTF">2024-09-06T09:39:31Z</dcterms:modified>
</cp:coreProperties>
</file>