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Inventory\3-PO\BU PO\Customer PO\2024 ~ 2025\PO\21. CPO-CEQ-REM-2024-08-0021\"/>
    </mc:Choice>
  </mc:AlternateContent>
  <bookViews>
    <workbookView xWindow="0" yWindow="0" windowWidth="20490" windowHeight="7755" activeTab="1"/>
  </bookViews>
  <sheets>
    <sheet name="Local PO" sheetId="1" r:id="rId1"/>
    <sheet name="Local PO (Update)" sheetId="2" r:id="rId2"/>
  </sheets>
  <definedNames>
    <definedName name="_xlnm._FilterDatabase" localSheetId="0" hidden="1">'Local PO'!$A$7:$Q$7</definedName>
    <definedName name="_xlnm._FilterDatabase" localSheetId="1" hidden="1">'Local PO (Update)'!$A$8:$Q$8</definedName>
  </definedNames>
  <calcPr calcId="152511"/>
</workbook>
</file>

<file path=xl/calcChain.xml><?xml version="1.0" encoding="utf-8"?>
<calcChain xmlns="http://schemas.openxmlformats.org/spreadsheetml/2006/main">
  <c r="N12" i="2" l="1"/>
  <c r="J12" i="2"/>
  <c r="N11" i="2"/>
  <c r="J11" i="2"/>
  <c r="N10" i="2"/>
  <c r="J10" i="2"/>
  <c r="N9" i="2"/>
  <c r="J9" i="2"/>
  <c r="N13" i="2" l="1"/>
  <c r="J13" i="2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8" i="1"/>
  <c r="N22" i="1" s="1"/>
  <c r="J21" i="1" l="1"/>
  <c r="J20" i="1"/>
  <c r="J19" i="1"/>
  <c r="J18" i="1"/>
  <c r="J17" i="1"/>
  <c r="J16" i="1"/>
  <c r="J15" i="1"/>
  <c r="J8" i="1" l="1"/>
  <c r="J9" i="1"/>
  <c r="J10" i="1"/>
  <c r="J11" i="1"/>
  <c r="J12" i="1"/>
  <c r="J13" i="1"/>
  <c r="J14" i="1"/>
  <c r="J22" i="1" l="1"/>
</calcChain>
</file>

<file path=xl/sharedStrings.xml><?xml version="1.0" encoding="utf-8"?>
<sst xmlns="http://schemas.openxmlformats.org/spreadsheetml/2006/main" count="180" uniqueCount="72">
  <si>
    <t>(DH)</t>
  </si>
  <si>
    <t>:</t>
  </si>
  <si>
    <t>No.</t>
  </si>
  <si>
    <t>Remark</t>
  </si>
  <si>
    <t xml:space="preserve">Name </t>
  </si>
  <si>
    <t>Requested by</t>
  </si>
  <si>
    <t>(Inventory)</t>
  </si>
  <si>
    <t>Checked by</t>
  </si>
  <si>
    <t>Approved by</t>
  </si>
  <si>
    <t xml:space="preserve">Sign    </t>
  </si>
  <si>
    <t>Repartment Part No</t>
  </si>
  <si>
    <t xml:space="preserve">To           </t>
  </si>
  <si>
    <t xml:space="preserve">From        </t>
  </si>
  <si>
    <t>PO No.</t>
  </si>
  <si>
    <t>PO Date</t>
  </si>
  <si>
    <t>Ref: JO Number/BR CPO No</t>
  </si>
  <si>
    <t xml:space="preserve">Purchase Order Form </t>
  </si>
  <si>
    <t>Description</t>
  </si>
  <si>
    <t>Part Number</t>
  </si>
  <si>
    <t>Order Qty</t>
  </si>
  <si>
    <t>Unit Price</t>
  </si>
  <si>
    <t>Stock Status</t>
  </si>
  <si>
    <t xml:space="preserve">MC Model             </t>
  </si>
  <si>
    <t xml:space="preserve">MC Brand           </t>
  </si>
  <si>
    <t xml:space="preserve">Customer Name    </t>
  </si>
  <si>
    <t>(OM/AGM/GM)</t>
  </si>
  <si>
    <t>Supplier Name</t>
  </si>
  <si>
    <t xml:space="preserve">Discount </t>
  </si>
  <si>
    <t>Total Price</t>
  </si>
  <si>
    <t>Reman</t>
  </si>
  <si>
    <t>Ei Sapal Lwin</t>
  </si>
  <si>
    <t>Ko Maung Maung</t>
  </si>
  <si>
    <r>
      <t xml:space="preserve">Sign    </t>
    </r>
    <r>
      <rPr>
        <b/>
        <sz val="12"/>
        <color rgb="FF000000"/>
        <rFont val="Cambria"/>
        <family val="1"/>
        <scheme val="major"/>
      </rPr>
      <t>:</t>
    </r>
  </si>
  <si>
    <r>
      <t xml:space="preserve">Sign </t>
    </r>
    <r>
      <rPr>
        <b/>
        <sz val="12"/>
        <color rgb="FF000000"/>
        <rFont val="Cambria"/>
        <family val="1"/>
        <scheme val="major"/>
      </rPr>
      <t>:</t>
    </r>
    <r>
      <rPr>
        <sz val="12"/>
        <color rgb="FF000000"/>
        <rFont val="Cambria"/>
        <family val="1"/>
        <scheme val="major"/>
      </rPr>
      <t xml:space="preserve"> </t>
    </r>
  </si>
  <si>
    <r>
      <t xml:space="preserve">Name </t>
    </r>
    <r>
      <rPr>
        <b/>
        <sz val="12"/>
        <color rgb="FF000000"/>
        <rFont val="Cambria"/>
        <family val="1"/>
        <scheme val="major"/>
      </rPr>
      <t>:</t>
    </r>
  </si>
  <si>
    <r>
      <t>Name</t>
    </r>
    <r>
      <rPr>
        <b/>
        <sz val="12"/>
        <color rgb="FF000000"/>
        <rFont val="Cambria"/>
        <family val="1"/>
        <scheme val="major"/>
      </rPr>
      <t xml:space="preserve"> :</t>
    </r>
  </si>
  <si>
    <t>02-BRM-PRT-FRM-022-00</t>
  </si>
  <si>
    <t>Lei Lei Htun</t>
  </si>
  <si>
    <t>Total Amt</t>
  </si>
  <si>
    <t>: Reman</t>
  </si>
  <si>
    <t>CE1</t>
  </si>
  <si>
    <t>:  Volvo</t>
  </si>
  <si>
    <t>:  EC290BLC/16557</t>
  </si>
  <si>
    <t>: OVH Job</t>
  </si>
  <si>
    <t>Seal Kit</t>
  </si>
  <si>
    <t>Seal</t>
  </si>
  <si>
    <t>Cap</t>
  </si>
  <si>
    <t>Stay</t>
  </si>
  <si>
    <t>8230-12150</t>
  </si>
  <si>
    <t>7273-10100</t>
  </si>
  <si>
    <t>Plate</t>
  </si>
  <si>
    <t>Hex Socket Screw</t>
  </si>
  <si>
    <t>9016-11209</t>
  </si>
  <si>
    <t>HO Stock</t>
  </si>
  <si>
    <t>HO Stock(MGW BR)</t>
  </si>
  <si>
    <t>HO Stock(MDY BR)</t>
  </si>
  <si>
    <t>Hollow Screw</t>
  </si>
  <si>
    <t>Strainer</t>
  </si>
  <si>
    <t>Filter</t>
  </si>
  <si>
    <t>Hose clamp</t>
  </si>
  <si>
    <t>shim</t>
  </si>
  <si>
    <t>1172-03260</t>
  </si>
  <si>
    <t>Safety filter</t>
  </si>
  <si>
    <t>Bushing</t>
  </si>
  <si>
    <t>Swing Drive</t>
  </si>
  <si>
    <t>Final Drive®</t>
  </si>
  <si>
    <t>Main Pump</t>
  </si>
  <si>
    <t>Main Control Valve</t>
  </si>
  <si>
    <t>Machine</t>
  </si>
  <si>
    <t>S-P ($)/ pc</t>
  </si>
  <si>
    <t xml:space="preserve"> CPO-CEQ-REM-2024-08-0021</t>
  </si>
  <si>
    <t>CPO-CEQ-REM-2024-08-0021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</si>
</sst>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3" x14ac:knownFonts="1">
    <font>
      <sz val="10"/>
      <color rgb="FF000000"/>
      <name val="Times New Roman"/>
      <charset val="204"/>
    </font>
    <font>
      <b/>
      <sz val="12.5"/>
      <name val="Times New Roman"/>
      <family val="1"/>
    </font>
    <font>
      <b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9.5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8"/>
      <color rgb="FF000000"/>
      <name val="Times New Roman"/>
      <family val="1"/>
    </font>
    <font>
      <sz val="12"/>
      <color rgb="FF000000"/>
      <name val="Times New Roman"/>
      <family val="1"/>
    </font>
    <font>
      <b/>
      <sz val="16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Cambria"/>
      <family val="1"/>
      <scheme val="major"/>
    </font>
    <font>
      <sz val="12"/>
      <color rgb="FF000000"/>
      <name val="Cambria"/>
      <family val="1"/>
      <scheme val="major"/>
    </font>
    <font>
      <b/>
      <sz val="17"/>
      <name val="Cambria"/>
      <family val="1"/>
      <scheme val="major"/>
    </font>
    <font>
      <b/>
      <sz val="12"/>
      <name val="Cambria"/>
      <family val="1"/>
      <scheme val="major"/>
    </font>
    <font>
      <b/>
      <sz val="14"/>
      <name val="Cambria"/>
      <family val="1"/>
      <scheme val="major"/>
    </font>
    <font>
      <b/>
      <sz val="12"/>
      <color rgb="FF000000"/>
      <name val="Cambria"/>
      <family val="1"/>
      <scheme val="major"/>
    </font>
    <font>
      <sz val="14"/>
      <color rgb="FF000000"/>
      <name val="Cambria"/>
      <family val="1"/>
      <scheme val="major"/>
    </font>
    <font>
      <b/>
      <sz val="14"/>
      <color rgb="FF000000"/>
      <name val="Cambria"/>
      <family val="1"/>
      <scheme val="major"/>
    </font>
    <font>
      <sz val="12"/>
      <name val="Cambria"/>
      <family val="1"/>
      <scheme val="major"/>
    </font>
    <font>
      <b/>
      <sz val="13"/>
      <color rgb="FF000000"/>
      <name val="Cambria"/>
      <family val="1"/>
      <scheme val="major"/>
    </font>
    <font>
      <sz val="13"/>
      <color rgb="FF000000"/>
      <name val="Times New Roman"/>
      <family val="1"/>
    </font>
    <font>
      <sz val="8"/>
      <color rgb="FF00000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85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indent="1"/>
    </xf>
    <xf numFmtId="0" fontId="6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center" wrapText="1"/>
    </xf>
    <xf numFmtId="15" fontId="17" fillId="0" borderId="0" xfId="0" applyNumberFormat="1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top" wrapText="1"/>
    </xf>
    <xf numFmtId="0" fontId="15" fillId="0" borderId="0" xfId="0" applyFont="1" applyFill="1" applyBorder="1" applyAlignment="1">
      <alignment vertical="top" wrapText="1"/>
    </xf>
    <xf numFmtId="0" fontId="12" fillId="0" borderId="1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top"/>
    </xf>
    <xf numFmtId="0" fontId="14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horizontal="right" vertical="center" wrapText="1"/>
    </xf>
    <xf numFmtId="0" fontId="14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right" vertical="top" wrapText="1"/>
    </xf>
    <xf numFmtId="0" fontId="12" fillId="0" borderId="0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/>
    </xf>
    <xf numFmtId="0" fontId="20" fillId="0" borderId="6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top"/>
    </xf>
    <xf numFmtId="0" fontId="21" fillId="0" borderId="0" xfId="0" applyFont="1" applyFill="1" applyBorder="1" applyAlignment="1">
      <alignment horizontal="left" vertical="top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vertical="top" wrapText="1"/>
    </xf>
    <xf numFmtId="9" fontId="14" fillId="0" borderId="1" xfId="2" applyFont="1" applyFill="1" applyBorder="1" applyAlignment="1">
      <alignment horizontal="center" vertical="center" wrapText="1"/>
    </xf>
    <xf numFmtId="43" fontId="12" fillId="0" borderId="1" xfId="0" applyNumberFormat="1" applyFont="1" applyFill="1" applyBorder="1" applyAlignment="1">
      <alignment vertical="center" wrapText="1"/>
    </xf>
    <xf numFmtId="43" fontId="12" fillId="0" borderId="1" xfId="1" applyNumberFormat="1" applyFont="1" applyFill="1" applyBorder="1" applyAlignment="1">
      <alignment vertical="center" wrapText="1"/>
    </xf>
    <xf numFmtId="0" fontId="16" fillId="0" borderId="1" xfId="0" quotePrefix="1" applyFont="1" applyBorder="1" applyAlignment="1">
      <alignment horizontal="center" vertical="center"/>
    </xf>
    <xf numFmtId="164" fontId="20" fillId="0" borderId="1" xfId="1" applyNumberFormat="1" applyFont="1" applyFill="1" applyBorder="1" applyAlignment="1">
      <alignment vertical="center" wrapText="1"/>
    </xf>
    <xf numFmtId="43" fontId="16" fillId="0" borderId="0" xfId="0" applyNumberFormat="1" applyFont="1" applyFill="1" applyBorder="1" applyAlignment="1">
      <alignment vertical="center" wrapText="1"/>
    </xf>
    <xf numFmtId="43" fontId="16" fillId="0" borderId="1" xfId="0" applyNumberFormat="1" applyFont="1" applyFill="1" applyBorder="1" applyAlignment="1">
      <alignment vertical="center" wrapText="1"/>
    </xf>
    <xf numFmtId="43" fontId="3" fillId="0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43" fontId="12" fillId="0" borderId="1" xfId="0" applyNumberFormat="1" applyFont="1" applyFill="1" applyBorder="1" applyAlignment="1">
      <alignment vertical="top" wrapText="1"/>
    </xf>
    <xf numFmtId="2" fontId="12" fillId="0" borderId="1" xfId="0" applyNumberFormat="1" applyFont="1" applyFill="1" applyBorder="1" applyAlignment="1">
      <alignment vertical="top" wrapText="1"/>
    </xf>
    <xf numFmtId="0" fontId="22" fillId="0" borderId="1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 vertical="center"/>
    </xf>
    <xf numFmtId="0" fontId="12" fillId="0" borderId="3" xfId="0" applyFont="1" applyFill="1" applyBorder="1" applyAlignment="1">
      <alignment horizontal="left" vertical="center"/>
    </xf>
    <xf numFmtId="0" fontId="20" fillId="0" borderId="4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3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88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1</xdr:col>
      <xdr:colOff>66675</xdr:colOff>
      <xdr:row>0</xdr:row>
      <xdr:rowOff>0</xdr:rowOff>
    </xdr:from>
    <xdr:to>
      <xdr:col>1</xdr:col>
      <xdr:colOff>847725</xdr:colOff>
      <xdr:row>1</xdr:row>
      <xdr:rowOff>253711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7275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1</xdr:col>
      <xdr:colOff>66675</xdr:colOff>
      <xdr:row>0</xdr:row>
      <xdr:rowOff>0</xdr:rowOff>
    </xdr:from>
    <xdr:to>
      <xdr:col>1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4"/>
  <sheetViews>
    <sheetView topLeftCell="A4" workbookViewId="0">
      <selection activeCell="D6" sqref="D6:E6"/>
    </sheetView>
  </sheetViews>
  <sheetFormatPr defaultRowHeight="12.75" x14ac:dyDescent="0.2"/>
  <cols>
    <col min="2" max="2" width="19.33203125" style="2" customWidth="1"/>
    <col min="3" max="3" width="3.5" style="2" customWidth="1"/>
    <col min="4" max="4" width="20.1640625" customWidth="1"/>
    <col min="5" max="5" width="25.5" customWidth="1"/>
    <col min="6" max="6" width="24.1640625" customWidth="1"/>
    <col min="7" max="7" width="15.83203125" customWidth="1"/>
    <col min="8" max="8" width="17.6640625" customWidth="1"/>
    <col min="9" max="9" width="14.83203125" customWidth="1"/>
    <col min="10" max="10" width="20" customWidth="1"/>
    <col min="11" max="11" width="19.1640625" customWidth="1"/>
    <col min="12" max="12" width="25.83203125" customWidth="1"/>
    <col min="13" max="13" width="17.33203125" hidden="1" customWidth="1"/>
    <col min="14" max="14" width="22.33203125" hidden="1" customWidth="1"/>
    <col min="15" max="16" width="13.5" customWidth="1"/>
  </cols>
  <sheetData>
    <row r="1" spans="1:17" s="5" customFormat="1" ht="24.75" customHeight="1" x14ac:dyDescent="0.2">
      <c r="B1" s="74" t="s">
        <v>16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15"/>
      <c r="N1" s="15"/>
      <c r="O1" s="15"/>
      <c r="P1" s="15"/>
    </row>
    <row r="2" spans="1:17" ht="24.75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7" s="24" customFormat="1" ht="24" customHeight="1" x14ac:dyDescent="0.2">
      <c r="B3" s="25" t="s">
        <v>13</v>
      </c>
      <c r="C3" s="19" t="s">
        <v>1</v>
      </c>
      <c r="D3" s="75" t="s">
        <v>70</v>
      </c>
      <c r="E3" s="75"/>
      <c r="F3" s="26"/>
      <c r="G3" s="26"/>
      <c r="H3" s="27"/>
      <c r="I3" s="27"/>
      <c r="J3" s="28" t="s">
        <v>22</v>
      </c>
      <c r="K3" s="76" t="s">
        <v>42</v>
      </c>
      <c r="L3" s="76"/>
      <c r="M3" s="28"/>
      <c r="O3" s="28"/>
      <c r="P3" s="30"/>
    </row>
    <row r="4" spans="1:17" s="24" customFormat="1" ht="31.5" customHeight="1" x14ac:dyDescent="0.2">
      <c r="B4" s="25" t="s">
        <v>14</v>
      </c>
      <c r="C4" s="19" t="s">
        <v>1</v>
      </c>
      <c r="D4" s="31">
        <v>45523</v>
      </c>
      <c r="E4" s="32"/>
      <c r="F4" s="32"/>
      <c r="G4" s="32"/>
      <c r="H4" s="33"/>
      <c r="I4" s="33"/>
      <c r="J4" s="28" t="s">
        <v>23</v>
      </c>
      <c r="K4" s="29" t="s">
        <v>41</v>
      </c>
      <c r="M4" s="28"/>
      <c r="O4" s="28"/>
      <c r="P4" s="32"/>
    </row>
    <row r="5" spans="1:17" s="24" customFormat="1" ht="31.5" customHeight="1" x14ac:dyDescent="0.2">
      <c r="B5" s="25" t="s">
        <v>11</v>
      </c>
      <c r="C5" s="19" t="s">
        <v>1</v>
      </c>
      <c r="D5" s="30" t="s">
        <v>29</v>
      </c>
      <c r="E5" s="32"/>
      <c r="F5" s="32"/>
      <c r="G5" s="32"/>
      <c r="H5" s="33"/>
      <c r="I5" s="33"/>
      <c r="J5" s="28" t="s">
        <v>24</v>
      </c>
      <c r="K5" s="76" t="s">
        <v>39</v>
      </c>
      <c r="L5" s="76"/>
      <c r="M5" s="28"/>
      <c r="O5" s="28"/>
      <c r="P5" s="32"/>
    </row>
    <row r="6" spans="1:17" s="24" customFormat="1" ht="31.5" customHeight="1" x14ac:dyDescent="0.2">
      <c r="B6" s="25" t="s">
        <v>12</v>
      </c>
      <c r="C6" s="19" t="s">
        <v>1</v>
      </c>
      <c r="D6" s="75" t="s">
        <v>40</v>
      </c>
      <c r="E6" s="75"/>
      <c r="F6" s="32"/>
      <c r="G6" s="32"/>
      <c r="H6" s="33"/>
      <c r="I6" s="33"/>
      <c r="J6" s="28" t="s">
        <v>15</v>
      </c>
      <c r="K6" s="76" t="s">
        <v>43</v>
      </c>
      <c r="L6" s="76"/>
      <c r="M6" s="28"/>
      <c r="O6" s="28"/>
      <c r="P6" s="32"/>
    </row>
    <row r="7" spans="1:17" s="53" customFormat="1" ht="33" customHeight="1" x14ac:dyDescent="0.2">
      <c r="A7" s="48" t="s">
        <v>2</v>
      </c>
      <c r="B7" s="48" t="s">
        <v>26</v>
      </c>
      <c r="C7" s="81" t="s">
        <v>17</v>
      </c>
      <c r="D7" s="82"/>
      <c r="E7" s="49" t="s">
        <v>18</v>
      </c>
      <c r="F7" s="49" t="s">
        <v>10</v>
      </c>
      <c r="G7" s="48" t="s">
        <v>19</v>
      </c>
      <c r="H7" s="48" t="s">
        <v>20</v>
      </c>
      <c r="I7" s="48" t="s">
        <v>27</v>
      </c>
      <c r="J7" s="48" t="s">
        <v>38</v>
      </c>
      <c r="K7" s="48" t="s">
        <v>21</v>
      </c>
      <c r="L7" s="50" t="s">
        <v>3</v>
      </c>
      <c r="M7" s="67" t="s">
        <v>69</v>
      </c>
      <c r="N7" s="50" t="s">
        <v>38</v>
      </c>
      <c r="O7" s="51"/>
      <c r="P7" s="51"/>
      <c r="Q7" s="52"/>
    </row>
    <row r="8" spans="1:17" s="22" customFormat="1" ht="23.25" customHeight="1" x14ac:dyDescent="0.2">
      <c r="A8" s="21">
        <v>1</v>
      </c>
      <c r="B8" s="54" t="s">
        <v>40</v>
      </c>
      <c r="C8" s="77" t="s">
        <v>44</v>
      </c>
      <c r="D8" s="78"/>
      <c r="E8" s="62">
        <v>14501803</v>
      </c>
      <c r="F8" s="34"/>
      <c r="G8" s="56">
        <v>1</v>
      </c>
      <c r="H8" s="61">
        <v>148.4</v>
      </c>
      <c r="I8" s="59"/>
      <c r="J8" s="60">
        <f t="shared" ref="J8:J21" si="0">(G8*H8)-((G8*H8)*I8)</f>
        <v>148.4</v>
      </c>
      <c r="K8" s="34" t="s">
        <v>53</v>
      </c>
      <c r="L8" s="34" t="s">
        <v>64</v>
      </c>
      <c r="M8" s="68">
        <v>155.81585250000003</v>
      </c>
      <c r="N8" s="65">
        <f>M8*G8</f>
        <v>155.81585250000003</v>
      </c>
      <c r="O8" s="64"/>
      <c r="P8" s="16"/>
    </row>
    <row r="9" spans="1:17" s="22" customFormat="1" ht="23.25" customHeight="1" x14ac:dyDescent="0.2">
      <c r="A9" s="21">
        <v>2</v>
      </c>
      <c r="B9" s="54" t="s">
        <v>40</v>
      </c>
      <c r="C9" s="77" t="s">
        <v>45</v>
      </c>
      <c r="D9" s="78"/>
      <c r="E9" s="62">
        <v>14504162</v>
      </c>
      <c r="F9" s="34"/>
      <c r="G9" s="56">
        <v>1</v>
      </c>
      <c r="H9" s="61">
        <v>46.55</v>
      </c>
      <c r="I9" s="59"/>
      <c r="J9" s="60">
        <f t="shared" si="0"/>
        <v>46.55</v>
      </c>
      <c r="K9" s="70" t="s">
        <v>54</v>
      </c>
      <c r="L9" s="34" t="s">
        <v>64</v>
      </c>
      <c r="M9" s="68">
        <v>48.882487500000018</v>
      </c>
      <c r="N9" s="65">
        <f t="shared" ref="N9:N21" si="1">M9*G9</f>
        <v>48.882487500000018</v>
      </c>
      <c r="O9" s="64"/>
      <c r="P9" s="16"/>
    </row>
    <row r="10" spans="1:17" s="22" customFormat="1" ht="23.25" customHeight="1" x14ac:dyDescent="0.2">
      <c r="A10" s="21">
        <v>3</v>
      </c>
      <c r="B10" s="54" t="s">
        <v>40</v>
      </c>
      <c r="C10" s="79" t="s">
        <v>51</v>
      </c>
      <c r="D10" s="80"/>
      <c r="E10" s="55" t="s">
        <v>52</v>
      </c>
      <c r="F10" s="58"/>
      <c r="G10" s="56">
        <v>2</v>
      </c>
      <c r="H10" s="61">
        <v>2.57</v>
      </c>
      <c r="I10" s="57"/>
      <c r="J10" s="60">
        <f t="shared" si="0"/>
        <v>5.14</v>
      </c>
      <c r="K10" s="34" t="s">
        <v>53</v>
      </c>
      <c r="L10" s="34" t="s">
        <v>65</v>
      </c>
      <c r="M10" s="69">
        <v>2.6975025000000006</v>
      </c>
      <c r="N10" s="65">
        <f t="shared" si="1"/>
        <v>5.3950050000000012</v>
      </c>
      <c r="O10" s="64"/>
      <c r="P10" s="16"/>
    </row>
    <row r="11" spans="1:17" s="22" customFormat="1" ht="23.25" customHeight="1" x14ac:dyDescent="0.2">
      <c r="A11" s="21">
        <v>4</v>
      </c>
      <c r="B11" s="54" t="s">
        <v>40</v>
      </c>
      <c r="C11" s="79" t="s">
        <v>50</v>
      </c>
      <c r="D11" s="80"/>
      <c r="E11" s="55">
        <v>14506982</v>
      </c>
      <c r="F11" s="58"/>
      <c r="G11" s="56">
        <v>1</v>
      </c>
      <c r="H11" s="61">
        <v>36.06</v>
      </c>
      <c r="I11" s="59"/>
      <c r="J11" s="60">
        <f t="shared" si="0"/>
        <v>36.06</v>
      </c>
      <c r="K11" s="34" t="s">
        <v>53</v>
      </c>
      <c r="L11" s="34" t="s">
        <v>65</v>
      </c>
      <c r="M11" s="69">
        <v>37.858590000000014</v>
      </c>
      <c r="N11" s="65">
        <f t="shared" si="1"/>
        <v>37.858590000000014</v>
      </c>
      <c r="O11" s="64"/>
      <c r="P11" s="16"/>
    </row>
    <row r="12" spans="1:17" s="22" customFormat="1" ht="23.25" customHeight="1" x14ac:dyDescent="0.2">
      <c r="A12" s="21">
        <v>5</v>
      </c>
      <c r="B12" s="54" t="s">
        <v>40</v>
      </c>
      <c r="C12" s="77" t="s">
        <v>45</v>
      </c>
      <c r="D12" s="78"/>
      <c r="E12" s="62">
        <v>14554723</v>
      </c>
      <c r="F12" s="34"/>
      <c r="G12" s="56">
        <v>1</v>
      </c>
      <c r="H12" s="61">
        <v>213.59</v>
      </c>
      <c r="I12" s="59"/>
      <c r="J12" s="60">
        <f t="shared" si="0"/>
        <v>213.59</v>
      </c>
      <c r="K12" s="70" t="s">
        <v>55</v>
      </c>
      <c r="L12" s="34" t="s">
        <v>66</v>
      </c>
      <c r="M12" s="68">
        <v>224.26692750000007</v>
      </c>
      <c r="N12" s="65">
        <f t="shared" si="1"/>
        <v>224.26692750000007</v>
      </c>
      <c r="O12" s="64"/>
      <c r="P12" s="16"/>
    </row>
    <row r="13" spans="1:17" s="22" customFormat="1" ht="23.25" customHeight="1" x14ac:dyDescent="0.2">
      <c r="A13" s="21">
        <v>6</v>
      </c>
      <c r="B13" s="54" t="s">
        <v>40</v>
      </c>
      <c r="C13" s="77" t="s">
        <v>46</v>
      </c>
      <c r="D13" s="78"/>
      <c r="E13" s="62" t="s">
        <v>48</v>
      </c>
      <c r="F13" s="34"/>
      <c r="G13" s="56">
        <v>1</v>
      </c>
      <c r="H13" s="61">
        <v>262.92</v>
      </c>
      <c r="I13" s="59"/>
      <c r="J13" s="60">
        <f t="shared" si="0"/>
        <v>262.92</v>
      </c>
      <c r="K13" s="34" t="s">
        <v>53</v>
      </c>
      <c r="L13" s="34" t="s">
        <v>67</v>
      </c>
      <c r="M13" s="68">
        <v>276.06521250000009</v>
      </c>
      <c r="N13" s="65">
        <f t="shared" si="1"/>
        <v>276.06521250000009</v>
      </c>
      <c r="O13" s="64"/>
      <c r="P13" s="16"/>
    </row>
    <row r="14" spans="1:17" s="22" customFormat="1" ht="23.25" customHeight="1" x14ac:dyDescent="0.2">
      <c r="A14" s="21">
        <v>7</v>
      </c>
      <c r="B14" s="54" t="s">
        <v>40</v>
      </c>
      <c r="C14" s="77" t="s">
        <v>47</v>
      </c>
      <c r="D14" s="78"/>
      <c r="E14" s="62" t="s">
        <v>49</v>
      </c>
      <c r="F14" s="34"/>
      <c r="G14" s="56">
        <v>1</v>
      </c>
      <c r="H14" s="61">
        <v>7.57</v>
      </c>
      <c r="I14" s="59"/>
      <c r="J14" s="60">
        <f t="shared" si="0"/>
        <v>7.57</v>
      </c>
      <c r="K14" s="34" t="s">
        <v>53</v>
      </c>
      <c r="L14" s="34" t="s">
        <v>67</v>
      </c>
      <c r="M14" s="68">
        <v>7.9521750000000004</v>
      </c>
      <c r="N14" s="65">
        <f t="shared" si="1"/>
        <v>7.9521750000000004</v>
      </c>
      <c r="O14" s="64"/>
      <c r="P14" s="16"/>
    </row>
    <row r="15" spans="1:17" s="22" customFormat="1" ht="23.25" customHeight="1" x14ac:dyDescent="0.2">
      <c r="A15" s="21">
        <v>8</v>
      </c>
      <c r="B15" s="54" t="s">
        <v>40</v>
      </c>
      <c r="C15" s="77" t="s">
        <v>56</v>
      </c>
      <c r="D15" s="78"/>
      <c r="E15" s="62">
        <v>60113509</v>
      </c>
      <c r="F15" s="34"/>
      <c r="G15" s="56">
        <v>1</v>
      </c>
      <c r="H15" s="61">
        <v>8.35</v>
      </c>
      <c r="I15" s="59"/>
      <c r="J15" s="60">
        <f t="shared" si="0"/>
        <v>8.35</v>
      </c>
      <c r="K15" s="34" t="s">
        <v>53</v>
      </c>
      <c r="L15" s="34" t="s">
        <v>68</v>
      </c>
      <c r="M15" s="68">
        <v>8.7629850000000005</v>
      </c>
      <c r="N15" s="65">
        <f t="shared" si="1"/>
        <v>8.7629850000000005</v>
      </c>
      <c r="O15" s="64"/>
      <c r="P15" s="16"/>
    </row>
    <row r="16" spans="1:17" s="22" customFormat="1" ht="23.25" customHeight="1" x14ac:dyDescent="0.2">
      <c r="A16" s="21">
        <v>9</v>
      </c>
      <c r="B16" s="54" t="s">
        <v>40</v>
      </c>
      <c r="C16" s="77" t="s">
        <v>57</v>
      </c>
      <c r="D16" s="78"/>
      <c r="E16" s="62">
        <v>14537348</v>
      </c>
      <c r="F16" s="34"/>
      <c r="G16" s="56">
        <v>1</v>
      </c>
      <c r="H16" s="61">
        <v>20.49</v>
      </c>
      <c r="I16" s="59"/>
      <c r="J16" s="60">
        <f t="shared" si="0"/>
        <v>20.49</v>
      </c>
      <c r="K16" s="34" t="s">
        <v>53</v>
      </c>
      <c r="L16" s="34" t="s">
        <v>68</v>
      </c>
      <c r="M16" s="68">
        <v>21.517650000000007</v>
      </c>
      <c r="N16" s="65">
        <f t="shared" si="1"/>
        <v>21.517650000000007</v>
      </c>
      <c r="O16" s="64"/>
      <c r="P16" s="16"/>
    </row>
    <row r="17" spans="1:17" s="22" customFormat="1" ht="23.25" customHeight="1" x14ac:dyDescent="0.2">
      <c r="A17" s="21">
        <v>10</v>
      </c>
      <c r="B17" s="54" t="s">
        <v>40</v>
      </c>
      <c r="C17" s="77" t="s">
        <v>58</v>
      </c>
      <c r="D17" s="78"/>
      <c r="E17" s="62">
        <v>14689735</v>
      </c>
      <c r="F17" s="34"/>
      <c r="G17" s="56">
        <v>1</v>
      </c>
      <c r="H17" s="61">
        <v>48.4</v>
      </c>
      <c r="I17" s="59"/>
      <c r="J17" s="60">
        <f t="shared" si="0"/>
        <v>48.4</v>
      </c>
      <c r="K17" s="34" t="s">
        <v>53</v>
      </c>
      <c r="L17" s="34" t="s">
        <v>68</v>
      </c>
      <c r="M17" s="68">
        <v>50.81595750000001</v>
      </c>
      <c r="N17" s="65">
        <f t="shared" si="1"/>
        <v>50.81595750000001</v>
      </c>
      <c r="O17" s="64"/>
      <c r="P17" s="16"/>
    </row>
    <row r="18" spans="1:17" s="22" customFormat="1" ht="23.25" customHeight="1" x14ac:dyDescent="0.2">
      <c r="A18" s="21">
        <v>11</v>
      </c>
      <c r="B18" s="54" t="s">
        <v>40</v>
      </c>
      <c r="C18" s="79" t="s">
        <v>59</v>
      </c>
      <c r="D18" s="80"/>
      <c r="E18" s="55">
        <v>14883765</v>
      </c>
      <c r="F18" s="58"/>
      <c r="G18" s="56">
        <v>4</v>
      </c>
      <c r="H18" s="61">
        <v>4.72</v>
      </c>
      <c r="I18" s="57"/>
      <c r="J18" s="60">
        <f t="shared" si="0"/>
        <v>18.88</v>
      </c>
      <c r="K18" s="34" t="s">
        <v>53</v>
      </c>
      <c r="L18" s="34" t="s">
        <v>68</v>
      </c>
      <c r="M18" s="69">
        <v>4.9584150000000005</v>
      </c>
      <c r="N18" s="65">
        <f t="shared" si="1"/>
        <v>19.833660000000002</v>
      </c>
      <c r="O18" s="64"/>
      <c r="P18" s="16"/>
    </row>
    <row r="19" spans="1:17" s="22" customFormat="1" ht="23.25" customHeight="1" x14ac:dyDescent="0.2">
      <c r="A19" s="21">
        <v>12</v>
      </c>
      <c r="B19" s="54" t="s">
        <v>40</v>
      </c>
      <c r="C19" s="77" t="s">
        <v>60</v>
      </c>
      <c r="D19" s="78"/>
      <c r="E19" s="62" t="s">
        <v>61</v>
      </c>
      <c r="F19" s="34"/>
      <c r="G19" s="56">
        <v>16</v>
      </c>
      <c r="H19" s="61">
        <v>9.93</v>
      </c>
      <c r="I19" s="59"/>
      <c r="J19" s="60">
        <f t="shared" si="0"/>
        <v>158.88</v>
      </c>
      <c r="K19" s="34" t="s">
        <v>53</v>
      </c>
      <c r="L19" s="34" t="s">
        <v>68</v>
      </c>
      <c r="M19" s="68">
        <v>10.431382500000002</v>
      </c>
      <c r="N19" s="65">
        <f t="shared" si="1"/>
        <v>166.90212000000002</v>
      </c>
      <c r="O19" s="64"/>
      <c r="P19" s="16"/>
    </row>
    <row r="20" spans="1:17" s="22" customFormat="1" ht="23.25" customHeight="1" x14ac:dyDescent="0.2">
      <c r="A20" s="21">
        <v>13</v>
      </c>
      <c r="B20" s="54" t="s">
        <v>40</v>
      </c>
      <c r="C20" s="77" t="s">
        <v>62</v>
      </c>
      <c r="D20" s="78"/>
      <c r="E20" s="62">
        <v>11110023</v>
      </c>
      <c r="F20" s="34"/>
      <c r="G20" s="56">
        <v>1</v>
      </c>
      <c r="H20" s="61">
        <v>53.76</v>
      </c>
      <c r="I20" s="59"/>
      <c r="J20" s="60">
        <f t="shared" si="0"/>
        <v>53.76</v>
      </c>
      <c r="K20" s="34" t="s">
        <v>53</v>
      </c>
      <c r="L20" s="34" t="s">
        <v>68</v>
      </c>
      <c r="M20" s="68">
        <v>56.444850000000017</v>
      </c>
      <c r="N20" s="65">
        <f t="shared" si="1"/>
        <v>56.444850000000017</v>
      </c>
      <c r="O20" s="64"/>
      <c r="P20" s="16"/>
    </row>
    <row r="21" spans="1:17" s="22" customFormat="1" ht="23.25" customHeight="1" x14ac:dyDescent="0.2">
      <c r="A21" s="21">
        <v>14</v>
      </c>
      <c r="B21" s="54" t="s">
        <v>40</v>
      </c>
      <c r="C21" s="77" t="s">
        <v>63</v>
      </c>
      <c r="D21" s="78"/>
      <c r="E21" s="62">
        <v>14550165</v>
      </c>
      <c r="F21" s="34"/>
      <c r="G21" s="56">
        <v>2</v>
      </c>
      <c r="H21" s="61">
        <v>176.37</v>
      </c>
      <c r="I21" s="59"/>
      <c r="J21" s="60">
        <f t="shared" si="0"/>
        <v>352.74</v>
      </c>
      <c r="K21" s="34" t="s">
        <v>53</v>
      </c>
      <c r="L21" s="34" t="s">
        <v>68</v>
      </c>
      <c r="M21" s="68">
        <v>185.19212250000004</v>
      </c>
      <c r="N21" s="65">
        <f t="shared" si="1"/>
        <v>370.38424500000008</v>
      </c>
      <c r="O21" s="64"/>
      <c r="P21" s="16"/>
    </row>
    <row r="22" spans="1:17" ht="31.5" customHeight="1" x14ac:dyDescent="0.2">
      <c r="C22" s="83" t="s">
        <v>28</v>
      </c>
      <c r="D22" s="83"/>
      <c r="E22" s="83"/>
      <c r="F22" s="83"/>
      <c r="G22" s="83"/>
      <c r="H22" s="83"/>
      <c r="I22" s="83"/>
      <c r="J22" s="63">
        <f>SUM(J8:J21)</f>
        <v>1381.7300000000002</v>
      </c>
      <c r="K22" s="3"/>
      <c r="L22" s="3"/>
      <c r="M22" s="4"/>
      <c r="N22" s="66">
        <f>SUM(N8:N21)</f>
        <v>1450.8977175000005</v>
      </c>
      <c r="O22" s="3"/>
      <c r="P22" s="4"/>
    </row>
    <row r="23" spans="1:17" s="18" customFormat="1" ht="14.25" customHeight="1" x14ac:dyDescent="0.2">
      <c r="B23" s="35"/>
      <c r="C23" s="36"/>
      <c r="D23" s="37" t="s">
        <v>5</v>
      </c>
      <c r="E23" s="37"/>
      <c r="F23" s="38"/>
      <c r="G23" s="37" t="s">
        <v>7</v>
      </c>
      <c r="J23" s="37"/>
      <c r="K23" s="84" t="s">
        <v>8</v>
      </c>
      <c r="L23" s="84"/>
      <c r="M23" s="36"/>
      <c r="N23" s="36"/>
      <c r="Q23" s="22"/>
    </row>
    <row r="24" spans="1:17" s="18" customFormat="1" ht="14.25" customHeight="1" x14ac:dyDescent="0.2">
      <c r="B24" s="39"/>
      <c r="C24" s="36"/>
      <c r="D24" s="40"/>
      <c r="E24" s="39"/>
      <c r="F24" s="39"/>
      <c r="G24" s="41"/>
      <c r="H24" s="42"/>
      <c r="I24" s="42"/>
      <c r="J24" s="20"/>
      <c r="K24" s="22"/>
      <c r="L24" s="20"/>
      <c r="M24" s="17"/>
      <c r="N24" s="20"/>
      <c r="O24" s="39"/>
      <c r="P24" s="17"/>
      <c r="Q24" s="22"/>
    </row>
    <row r="25" spans="1:17" s="18" customFormat="1" ht="14.25" customHeight="1" x14ac:dyDescent="0.2">
      <c r="B25" s="43" t="s">
        <v>9</v>
      </c>
      <c r="C25" s="23" t="s">
        <v>1</v>
      </c>
      <c r="D25" s="40"/>
      <c r="E25" s="22"/>
      <c r="F25" s="43" t="s">
        <v>32</v>
      </c>
      <c r="H25" s="44"/>
      <c r="I25" s="44"/>
      <c r="J25" s="43" t="s">
        <v>33</v>
      </c>
      <c r="K25" s="20"/>
      <c r="L25" s="20"/>
      <c r="O25" s="45"/>
      <c r="P25" s="16"/>
      <c r="Q25" s="22"/>
    </row>
    <row r="26" spans="1:17" s="18" customFormat="1" ht="14.25" customHeight="1" x14ac:dyDescent="0.2">
      <c r="B26" s="43"/>
      <c r="C26" s="23"/>
      <c r="D26" s="40"/>
      <c r="E26" s="22"/>
      <c r="F26" s="43"/>
      <c r="H26" s="44"/>
      <c r="I26" s="44"/>
      <c r="J26" s="43"/>
      <c r="K26" s="20"/>
      <c r="L26" s="20"/>
      <c r="O26" s="45"/>
      <c r="P26" s="16"/>
      <c r="Q26" s="22"/>
    </row>
    <row r="27" spans="1:17" s="18" customFormat="1" ht="14.25" customHeight="1" x14ac:dyDescent="0.2">
      <c r="B27" s="43"/>
      <c r="C27" s="23"/>
      <c r="D27" s="40"/>
      <c r="E27" s="22"/>
      <c r="F27" s="43"/>
      <c r="H27" s="44"/>
      <c r="I27" s="44"/>
      <c r="J27" s="43"/>
      <c r="K27" s="20"/>
      <c r="L27" s="20"/>
      <c r="O27" s="45"/>
      <c r="P27" s="16"/>
      <c r="Q27" s="22"/>
    </row>
    <row r="28" spans="1:17" s="18" customFormat="1" ht="14.25" customHeight="1" x14ac:dyDescent="0.2">
      <c r="B28" s="46"/>
      <c r="C28" s="23"/>
      <c r="D28" s="40"/>
      <c r="E28" s="22"/>
      <c r="F28" s="46"/>
      <c r="H28" s="44"/>
      <c r="I28" s="44"/>
      <c r="J28" s="46"/>
      <c r="K28" s="20"/>
      <c r="L28" s="20"/>
      <c r="O28" s="39"/>
      <c r="P28" s="16"/>
      <c r="Q28" s="22"/>
    </row>
    <row r="29" spans="1:17" s="18" customFormat="1" ht="15.75" x14ac:dyDescent="0.2">
      <c r="B29" s="43" t="s">
        <v>4</v>
      </c>
      <c r="C29" s="23" t="s">
        <v>1</v>
      </c>
      <c r="D29" s="22" t="s">
        <v>37</v>
      </c>
      <c r="E29" s="22"/>
      <c r="F29" s="43" t="s">
        <v>34</v>
      </c>
      <c r="G29" s="18" t="s">
        <v>30</v>
      </c>
      <c r="H29" s="22"/>
      <c r="I29" s="22"/>
      <c r="J29" s="43" t="s">
        <v>35</v>
      </c>
      <c r="K29" s="22" t="s">
        <v>31</v>
      </c>
      <c r="L29" s="22"/>
      <c r="O29" s="45"/>
      <c r="P29" s="22"/>
      <c r="Q29" s="22"/>
    </row>
    <row r="30" spans="1:17" s="18" customFormat="1" ht="15.75" x14ac:dyDescent="0.2">
      <c r="B30" s="39"/>
      <c r="C30" s="35"/>
      <c r="D30" s="22"/>
      <c r="E30" s="22"/>
      <c r="F30" s="22"/>
      <c r="G30" s="22"/>
      <c r="H30" s="22"/>
      <c r="I30" s="22"/>
      <c r="J30" s="22"/>
      <c r="K30" s="22"/>
      <c r="L30" s="22"/>
      <c r="M30" s="47"/>
      <c r="N30" s="22"/>
      <c r="O30" s="22"/>
      <c r="P30" s="22"/>
      <c r="Q30" s="22"/>
    </row>
    <row r="31" spans="1:17" s="18" customFormat="1" ht="15.75" x14ac:dyDescent="0.2">
      <c r="B31" s="35"/>
      <c r="C31" s="35"/>
      <c r="D31" s="37" t="s">
        <v>6</v>
      </c>
      <c r="E31" s="37"/>
      <c r="F31" s="38"/>
      <c r="G31" s="37" t="s">
        <v>0</v>
      </c>
      <c r="J31" s="37"/>
      <c r="K31" s="84" t="s">
        <v>25</v>
      </c>
      <c r="L31" s="84"/>
      <c r="M31" s="22"/>
      <c r="N31" s="22"/>
      <c r="Q31" s="22"/>
    </row>
    <row r="32" spans="1:17" ht="15.75" x14ac:dyDescent="0.2">
      <c r="B32" s="14"/>
      <c r="C32" s="12"/>
      <c r="D32" s="13"/>
      <c r="E32" s="14"/>
      <c r="F32" s="14"/>
      <c r="G32" s="13"/>
      <c r="H32" s="13"/>
      <c r="I32" s="13"/>
      <c r="J32" s="13"/>
      <c r="K32" s="13" t="s">
        <v>36</v>
      </c>
      <c r="L32" s="13"/>
      <c r="M32" s="13"/>
      <c r="N32" s="13"/>
      <c r="O32" s="14"/>
      <c r="P32" s="13"/>
      <c r="Q32" s="13"/>
    </row>
    <row r="33" spans="2:15" x14ac:dyDescent="0.2">
      <c r="B33" s="8"/>
      <c r="E33" s="10"/>
      <c r="F33" s="10"/>
      <c r="O33" s="10"/>
    </row>
    <row r="34" spans="2:15" x14ac:dyDescent="0.2">
      <c r="B34" s="6"/>
      <c r="E34" s="10"/>
      <c r="F34" s="10"/>
      <c r="O34" s="10"/>
    </row>
    <row r="35" spans="2:15" x14ac:dyDescent="0.2">
      <c r="B35" s="8"/>
      <c r="E35" s="11"/>
      <c r="F35" s="11"/>
      <c r="O35" s="11"/>
    </row>
    <row r="36" spans="2:15" x14ac:dyDescent="0.2">
      <c r="B36"/>
    </row>
    <row r="37" spans="2:15" x14ac:dyDescent="0.2">
      <c r="B37" s="7"/>
    </row>
    <row r="38" spans="2:15" x14ac:dyDescent="0.2">
      <c r="B38" s="10"/>
    </row>
    <row r="39" spans="2:15" x14ac:dyDescent="0.2">
      <c r="B39" s="10"/>
    </row>
    <row r="40" spans="2:15" x14ac:dyDescent="0.2">
      <c r="B40" s="10"/>
    </row>
    <row r="41" spans="2:15" x14ac:dyDescent="0.2">
      <c r="B41" s="10"/>
    </row>
    <row r="42" spans="2:15" x14ac:dyDescent="0.2">
      <c r="B42" s="11"/>
    </row>
    <row r="43" spans="2:15" x14ac:dyDescent="0.2">
      <c r="B43" s="7"/>
    </row>
    <row r="44" spans="2:15" x14ac:dyDescent="0.2">
      <c r="B44"/>
    </row>
    <row r="52" spans="2:2" x14ac:dyDescent="0.2">
      <c r="B52"/>
    </row>
    <row r="53" spans="2:2" ht="16.5" x14ac:dyDescent="0.2">
      <c r="B53" s="9"/>
    </row>
    <row r="54" spans="2:2" x14ac:dyDescent="0.2">
      <c r="B54" s="8"/>
    </row>
    <row r="55" spans="2:2" x14ac:dyDescent="0.2">
      <c r="B55" s="6"/>
    </row>
    <row r="56" spans="2:2" x14ac:dyDescent="0.2">
      <c r="B56" s="8"/>
    </row>
    <row r="57" spans="2:2" x14ac:dyDescent="0.2">
      <c r="B57"/>
    </row>
    <row r="58" spans="2:2" x14ac:dyDescent="0.2">
      <c r="B58" s="7"/>
    </row>
    <row r="59" spans="2:2" x14ac:dyDescent="0.2">
      <c r="B59" s="10"/>
    </row>
    <row r="60" spans="2:2" x14ac:dyDescent="0.2">
      <c r="B60" s="10"/>
    </row>
    <row r="61" spans="2:2" x14ac:dyDescent="0.2">
      <c r="B61" s="10"/>
    </row>
    <row r="62" spans="2:2" x14ac:dyDescent="0.2">
      <c r="B62" s="10"/>
    </row>
    <row r="63" spans="2:2" x14ac:dyDescent="0.2">
      <c r="B63" s="11"/>
    </row>
    <row r="64" spans="2:2" x14ac:dyDescent="0.2">
      <c r="B64" s="7"/>
    </row>
  </sheetData>
  <autoFilter ref="A7:Q7">
    <filterColumn colId="2" showButton="0"/>
  </autoFilter>
  <mergeCells count="24">
    <mergeCell ref="C19:D19"/>
    <mergeCell ref="C20:D20"/>
    <mergeCell ref="C21:D21"/>
    <mergeCell ref="C22:I22"/>
    <mergeCell ref="K31:L31"/>
    <mergeCell ref="K23:L23"/>
    <mergeCell ref="C16:D16"/>
    <mergeCell ref="C17:D17"/>
    <mergeCell ref="C18:D18"/>
    <mergeCell ref="C7:D7"/>
    <mergeCell ref="C11:D11"/>
    <mergeCell ref="C10:D10"/>
    <mergeCell ref="C8:D8"/>
    <mergeCell ref="C9:D9"/>
    <mergeCell ref="C13:D13"/>
    <mergeCell ref="C14:D14"/>
    <mergeCell ref="C12:D12"/>
    <mergeCell ref="C15:D15"/>
    <mergeCell ref="B1:L1"/>
    <mergeCell ref="D3:E3"/>
    <mergeCell ref="K6:L6"/>
    <mergeCell ref="K5:L5"/>
    <mergeCell ref="K3:L3"/>
    <mergeCell ref="D6:E6"/>
  </mergeCells>
  <pageMargins left="0.7" right="0.7" top="0.75" bottom="0.75" header="0.3" footer="0.3"/>
  <pageSetup paperSize="9" scale="6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5"/>
  <sheetViews>
    <sheetView tabSelected="1" topLeftCell="A4" workbookViewId="0">
      <selection activeCell="L9" sqref="L9:L12"/>
    </sheetView>
  </sheetViews>
  <sheetFormatPr defaultRowHeight="12.75" x14ac:dyDescent="0.2"/>
  <cols>
    <col min="2" max="2" width="19.33203125" style="2" customWidth="1"/>
    <col min="3" max="3" width="3.5" style="2" customWidth="1"/>
    <col min="4" max="4" width="20.1640625" customWidth="1"/>
    <col min="5" max="5" width="25.5" customWidth="1"/>
    <col min="6" max="6" width="24.1640625" customWidth="1"/>
    <col min="7" max="7" width="15.83203125" customWidth="1"/>
    <col min="8" max="8" width="17.6640625" customWidth="1"/>
    <col min="9" max="9" width="14.83203125" customWidth="1"/>
    <col min="10" max="10" width="20" customWidth="1"/>
    <col min="11" max="11" width="19.1640625" customWidth="1"/>
    <col min="12" max="12" width="25.83203125" customWidth="1"/>
    <col min="13" max="13" width="17.33203125" hidden="1" customWidth="1"/>
    <col min="14" max="14" width="22.33203125" hidden="1" customWidth="1"/>
    <col min="15" max="16" width="13.5" customWidth="1"/>
  </cols>
  <sheetData>
    <row r="1" spans="1:17" s="5" customFormat="1" ht="24.75" customHeight="1" x14ac:dyDescent="0.2">
      <c r="B1" s="74" t="s">
        <v>16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15"/>
      <c r="N1" s="15"/>
      <c r="O1" s="15"/>
      <c r="P1" s="15"/>
    </row>
    <row r="2" spans="1:17" ht="24.75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7" s="24" customFormat="1" ht="24" customHeight="1" x14ac:dyDescent="0.2">
      <c r="B3" s="25" t="s">
        <v>13</v>
      </c>
      <c r="C3" s="19" t="s">
        <v>1</v>
      </c>
      <c r="D3" s="75" t="s">
        <v>71</v>
      </c>
      <c r="E3" s="75"/>
      <c r="F3" s="72"/>
      <c r="G3" s="72"/>
      <c r="H3" s="27"/>
      <c r="I3" s="27"/>
      <c r="J3" s="28" t="s">
        <v>22</v>
      </c>
      <c r="K3" s="76" t="s">
        <v>42</v>
      </c>
      <c r="L3" s="76"/>
      <c r="M3" s="28"/>
      <c r="O3" s="28"/>
      <c r="P3" s="30"/>
    </row>
    <row r="4" spans="1:17" s="24" customFormat="1" ht="31.5" customHeight="1" x14ac:dyDescent="0.2">
      <c r="B4" s="25" t="s">
        <v>14</v>
      </c>
      <c r="C4" s="19" t="s">
        <v>1</v>
      </c>
      <c r="D4" s="31">
        <v>45523</v>
      </c>
      <c r="E4" s="32"/>
      <c r="F4" s="32"/>
      <c r="G4" s="32"/>
      <c r="H4" s="33"/>
      <c r="I4" s="33"/>
      <c r="J4" s="28" t="s">
        <v>23</v>
      </c>
      <c r="K4" s="73" t="s">
        <v>41</v>
      </c>
      <c r="M4" s="28"/>
      <c r="O4" s="28"/>
      <c r="P4" s="32"/>
    </row>
    <row r="5" spans="1:17" s="24" customFormat="1" ht="31.5" customHeight="1" x14ac:dyDescent="0.2">
      <c r="B5" s="25" t="s">
        <v>11</v>
      </c>
      <c r="C5" s="19" t="s">
        <v>1</v>
      </c>
      <c r="D5" s="30" t="s">
        <v>29</v>
      </c>
      <c r="E5" s="32"/>
      <c r="F5" s="32"/>
      <c r="G5" s="32"/>
      <c r="H5" s="33"/>
      <c r="I5" s="33"/>
      <c r="J5" s="28" t="s">
        <v>24</v>
      </c>
      <c r="K5" s="76" t="s">
        <v>39</v>
      </c>
      <c r="L5" s="76"/>
      <c r="M5" s="28"/>
      <c r="O5" s="28"/>
      <c r="P5" s="32"/>
    </row>
    <row r="6" spans="1:17" s="24" customFormat="1" ht="31.5" customHeight="1" x14ac:dyDescent="0.2">
      <c r="B6" s="25" t="s">
        <v>12</v>
      </c>
      <c r="C6" s="19" t="s">
        <v>1</v>
      </c>
      <c r="D6" s="75" t="s">
        <v>40</v>
      </c>
      <c r="E6" s="75"/>
      <c r="F6" s="32"/>
      <c r="G6" s="32"/>
      <c r="H6" s="33"/>
      <c r="I6" s="33"/>
      <c r="J6" s="28" t="s">
        <v>15</v>
      </c>
      <c r="K6" s="76" t="s">
        <v>43</v>
      </c>
      <c r="L6" s="76"/>
      <c r="M6" s="28"/>
      <c r="O6" s="28"/>
      <c r="P6" s="32"/>
    </row>
    <row r="7" spans="1:17" s="24" customFormat="1" ht="31.5" customHeight="1" x14ac:dyDescent="0.2">
      <c r="B7" s="25"/>
      <c r="C7" s="19"/>
      <c r="D7" s="72"/>
      <c r="E7" s="72"/>
      <c r="F7" s="32"/>
      <c r="G7" s="32"/>
      <c r="H7" s="33"/>
      <c r="I7" s="33"/>
      <c r="J7" s="28"/>
      <c r="K7" s="73"/>
      <c r="L7" s="73"/>
      <c r="M7" s="28"/>
      <c r="O7" s="28"/>
      <c r="P7" s="32"/>
    </row>
    <row r="8" spans="1:17" s="53" customFormat="1" ht="33" customHeight="1" x14ac:dyDescent="0.2">
      <c r="A8" s="48" t="s">
        <v>2</v>
      </c>
      <c r="B8" s="48" t="s">
        <v>26</v>
      </c>
      <c r="C8" s="81" t="s">
        <v>17</v>
      </c>
      <c r="D8" s="82"/>
      <c r="E8" s="49" t="s">
        <v>18</v>
      </c>
      <c r="F8" s="49" t="s">
        <v>10</v>
      </c>
      <c r="G8" s="48" t="s">
        <v>19</v>
      </c>
      <c r="H8" s="48" t="s">
        <v>20</v>
      </c>
      <c r="I8" s="48" t="s">
        <v>27</v>
      </c>
      <c r="J8" s="48" t="s">
        <v>38</v>
      </c>
      <c r="K8" s="48" t="s">
        <v>21</v>
      </c>
      <c r="L8" s="50" t="s">
        <v>3</v>
      </c>
      <c r="M8" s="67" t="s">
        <v>69</v>
      </c>
      <c r="N8" s="50" t="s">
        <v>38</v>
      </c>
      <c r="O8" s="51"/>
      <c r="P8" s="51"/>
      <c r="Q8" s="52"/>
    </row>
    <row r="9" spans="1:17" s="22" customFormat="1" ht="23.25" customHeight="1" x14ac:dyDescent="0.2">
      <c r="A9" s="21">
        <v>1</v>
      </c>
      <c r="B9" s="54" t="s">
        <v>40</v>
      </c>
      <c r="C9" s="77" t="s">
        <v>44</v>
      </c>
      <c r="D9" s="78"/>
      <c r="E9" s="62">
        <v>14501803</v>
      </c>
      <c r="F9" s="34"/>
      <c r="G9" s="56">
        <v>1</v>
      </c>
      <c r="H9" s="61">
        <v>148.4</v>
      </c>
      <c r="I9" s="59"/>
      <c r="J9" s="60">
        <f t="shared" ref="J9:J12" si="0">(G9*H9)-((G9*H9)*I9)</f>
        <v>148.4</v>
      </c>
      <c r="K9" s="34" t="s">
        <v>53</v>
      </c>
      <c r="L9" s="34" t="s">
        <v>64</v>
      </c>
      <c r="M9" s="68">
        <v>155.81585250000003</v>
      </c>
      <c r="N9" s="65">
        <f>M9*G9</f>
        <v>155.81585250000003</v>
      </c>
      <c r="O9" s="64"/>
      <c r="P9" s="16"/>
    </row>
    <row r="10" spans="1:17" s="22" customFormat="1" ht="23.25" customHeight="1" x14ac:dyDescent="0.2">
      <c r="A10" s="21">
        <v>2</v>
      </c>
      <c r="B10" s="54" t="s">
        <v>40</v>
      </c>
      <c r="C10" s="77" t="s">
        <v>45</v>
      </c>
      <c r="D10" s="78"/>
      <c r="E10" s="62">
        <v>14504162</v>
      </c>
      <c r="F10" s="34"/>
      <c r="G10" s="56">
        <v>1</v>
      </c>
      <c r="H10" s="61">
        <v>46.55</v>
      </c>
      <c r="I10" s="59"/>
      <c r="J10" s="60">
        <f t="shared" si="0"/>
        <v>46.55</v>
      </c>
      <c r="K10" s="70" t="s">
        <v>54</v>
      </c>
      <c r="L10" s="34" t="s">
        <v>64</v>
      </c>
      <c r="M10" s="68">
        <v>48.882487500000018</v>
      </c>
      <c r="N10" s="65">
        <f t="shared" ref="N10:N12" si="1">M10*G10</f>
        <v>48.882487500000018</v>
      </c>
      <c r="O10" s="64"/>
      <c r="P10" s="16"/>
    </row>
    <row r="11" spans="1:17" s="22" customFormat="1" ht="23.25" customHeight="1" x14ac:dyDescent="0.2">
      <c r="A11" s="21">
        <v>3</v>
      </c>
      <c r="B11" s="54" t="s">
        <v>40</v>
      </c>
      <c r="C11" s="79" t="s">
        <v>50</v>
      </c>
      <c r="D11" s="80"/>
      <c r="E11" s="55">
        <v>14506982</v>
      </c>
      <c r="F11" s="58"/>
      <c r="G11" s="56">
        <v>1</v>
      </c>
      <c r="H11" s="61">
        <v>36.06</v>
      </c>
      <c r="I11" s="59"/>
      <c r="J11" s="60">
        <f t="shared" si="0"/>
        <v>36.06</v>
      </c>
      <c r="K11" s="34" t="s">
        <v>53</v>
      </c>
      <c r="L11" s="34" t="s">
        <v>65</v>
      </c>
      <c r="M11" s="69">
        <v>37.858590000000014</v>
      </c>
      <c r="N11" s="65">
        <f t="shared" si="1"/>
        <v>37.858590000000014</v>
      </c>
      <c r="O11" s="64"/>
      <c r="P11" s="16"/>
    </row>
    <row r="12" spans="1:17" s="22" customFormat="1" ht="23.25" customHeight="1" x14ac:dyDescent="0.2">
      <c r="A12" s="21">
        <v>4</v>
      </c>
      <c r="B12" s="54" t="s">
        <v>40</v>
      </c>
      <c r="C12" s="77" t="s">
        <v>45</v>
      </c>
      <c r="D12" s="78"/>
      <c r="E12" s="62">
        <v>14554723</v>
      </c>
      <c r="F12" s="34"/>
      <c r="G12" s="56">
        <v>1</v>
      </c>
      <c r="H12" s="61">
        <v>213.59</v>
      </c>
      <c r="I12" s="59"/>
      <c r="J12" s="60">
        <f t="shared" si="0"/>
        <v>213.59</v>
      </c>
      <c r="K12" s="70" t="s">
        <v>55</v>
      </c>
      <c r="L12" s="34" t="s">
        <v>66</v>
      </c>
      <c r="M12" s="68">
        <v>224.26692750000007</v>
      </c>
      <c r="N12" s="65">
        <f t="shared" si="1"/>
        <v>224.26692750000007</v>
      </c>
      <c r="O12" s="64"/>
      <c r="P12" s="16"/>
    </row>
    <row r="13" spans="1:17" ht="31.5" customHeight="1" x14ac:dyDescent="0.2">
      <c r="C13" s="83" t="s">
        <v>28</v>
      </c>
      <c r="D13" s="83"/>
      <c r="E13" s="83"/>
      <c r="F13" s="83"/>
      <c r="G13" s="83"/>
      <c r="H13" s="83"/>
      <c r="I13" s="83"/>
      <c r="J13" s="63">
        <f>SUM(J9:J12)</f>
        <v>444.6</v>
      </c>
      <c r="K13" s="3"/>
      <c r="L13" s="3"/>
      <c r="M13" s="4"/>
      <c r="N13" s="66">
        <f>SUM(N9:N12)</f>
        <v>466.82385750000014</v>
      </c>
      <c r="O13" s="3"/>
      <c r="P13" s="4"/>
    </row>
    <row r="14" spans="1:17" s="18" customFormat="1" ht="14.25" customHeight="1" x14ac:dyDescent="0.2">
      <c r="B14" s="35"/>
      <c r="C14" s="36"/>
      <c r="D14" s="37" t="s">
        <v>5</v>
      </c>
      <c r="E14" s="37"/>
      <c r="F14" s="71"/>
      <c r="G14" s="37" t="s">
        <v>7</v>
      </c>
      <c r="J14" s="37"/>
      <c r="K14" s="84" t="s">
        <v>8</v>
      </c>
      <c r="L14" s="84"/>
      <c r="M14" s="36"/>
      <c r="N14" s="36"/>
      <c r="Q14" s="22"/>
    </row>
    <row r="15" spans="1:17" s="18" customFormat="1" ht="14.25" customHeight="1" x14ac:dyDescent="0.2">
      <c r="B15" s="39"/>
      <c r="C15" s="36"/>
      <c r="D15" s="40"/>
      <c r="E15" s="39"/>
      <c r="F15" s="39"/>
      <c r="G15" s="41"/>
      <c r="H15" s="42"/>
      <c r="I15" s="42"/>
      <c r="J15" s="20"/>
      <c r="K15" s="22"/>
      <c r="L15" s="20"/>
      <c r="M15" s="17"/>
      <c r="N15" s="20"/>
      <c r="O15" s="39"/>
      <c r="P15" s="17"/>
      <c r="Q15" s="22"/>
    </row>
    <row r="16" spans="1:17" s="18" customFormat="1" ht="14.25" customHeight="1" x14ac:dyDescent="0.2">
      <c r="B16" s="43" t="s">
        <v>9</v>
      </c>
      <c r="C16" s="23" t="s">
        <v>1</v>
      </c>
      <c r="D16" s="40"/>
      <c r="E16" s="22"/>
      <c r="F16" s="43" t="s">
        <v>32</v>
      </c>
      <c r="H16" s="44"/>
      <c r="I16" s="44"/>
      <c r="J16" s="43" t="s">
        <v>33</v>
      </c>
      <c r="K16" s="20"/>
      <c r="L16" s="20"/>
      <c r="O16" s="45"/>
      <c r="P16" s="16"/>
      <c r="Q16" s="22"/>
    </row>
    <row r="17" spans="2:17" s="18" customFormat="1" ht="14.25" customHeight="1" x14ac:dyDescent="0.2">
      <c r="B17" s="43"/>
      <c r="C17" s="23"/>
      <c r="D17" s="40"/>
      <c r="E17" s="22"/>
      <c r="F17" s="43"/>
      <c r="H17" s="44"/>
      <c r="I17" s="44"/>
      <c r="J17" s="43"/>
      <c r="K17" s="20"/>
      <c r="L17" s="20"/>
      <c r="O17" s="45"/>
      <c r="P17" s="16"/>
      <c r="Q17" s="22"/>
    </row>
    <row r="18" spans="2:17" s="18" customFormat="1" ht="14.25" customHeight="1" x14ac:dyDescent="0.2">
      <c r="B18" s="43"/>
      <c r="C18" s="23"/>
      <c r="D18" s="40"/>
      <c r="E18" s="22"/>
      <c r="F18" s="43"/>
      <c r="H18" s="44"/>
      <c r="I18" s="44"/>
      <c r="J18" s="43"/>
      <c r="K18" s="20"/>
      <c r="L18" s="20"/>
      <c r="O18" s="45"/>
      <c r="P18" s="16"/>
      <c r="Q18" s="22"/>
    </row>
    <row r="19" spans="2:17" s="18" customFormat="1" ht="14.25" customHeight="1" x14ac:dyDescent="0.2">
      <c r="B19" s="46"/>
      <c r="C19" s="23"/>
      <c r="D19" s="40"/>
      <c r="E19" s="22"/>
      <c r="F19" s="46"/>
      <c r="H19" s="44"/>
      <c r="I19" s="44"/>
      <c r="J19" s="46"/>
      <c r="K19" s="20"/>
      <c r="L19" s="20"/>
      <c r="O19" s="39"/>
      <c r="P19" s="16"/>
      <c r="Q19" s="22"/>
    </row>
    <row r="20" spans="2:17" s="18" customFormat="1" ht="15.75" x14ac:dyDescent="0.2">
      <c r="B20" s="43" t="s">
        <v>4</v>
      </c>
      <c r="C20" s="23" t="s">
        <v>1</v>
      </c>
      <c r="D20" s="22" t="s">
        <v>37</v>
      </c>
      <c r="E20" s="22"/>
      <c r="F20" s="43" t="s">
        <v>34</v>
      </c>
      <c r="G20" s="18" t="s">
        <v>30</v>
      </c>
      <c r="H20" s="22"/>
      <c r="I20" s="22"/>
      <c r="J20" s="43" t="s">
        <v>35</v>
      </c>
      <c r="K20" s="22" t="s">
        <v>31</v>
      </c>
      <c r="L20" s="22"/>
      <c r="O20" s="45"/>
      <c r="P20" s="22"/>
      <c r="Q20" s="22"/>
    </row>
    <row r="21" spans="2:17" s="18" customFormat="1" ht="15.75" x14ac:dyDescent="0.2">
      <c r="B21" s="39"/>
      <c r="C21" s="35"/>
      <c r="D21" s="22"/>
      <c r="E21" s="22"/>
      <c r="F21" s="22"/>
      <c r="G21" s="22"/>
      <c r="H21" s="22"/>
      <c r="I21" s="22"/>
      <c r="J21" s="22"/>
      <c r="K21" s="22"/>
      <c r="L21" s="22"/>
      <c r="M21" s="47"/>
      <c r="N21" s="22"/>
      <c r="O21" s="22"/>
      <c r="P21" s="22"/>
      <c r="Q21" s="22"/>
    </row>
    <row r="22" spans="2:17" s="18" customFormat="1" ht="15.75" x14ac:dyDescent="0.2">
      <c r="B22" s="35"/>
      <c r="C22" s="35"/>
      <c r="D22" s="37" t="s">
        <v>6</v>
      </c>
      <c r="E22" s="37"/>
      <c r="F22" s="71"/>
      <c r="G22" s="37" t="s">
        <v>0</v>
      </c>
      <c r="J22" s="37"/>
      <c r="K22" s="84" t="s">
        <v>25</v>
      </c>
      <c r="L22" s="84"/>
      <c r="M22" s="22"/>
      <c r="N22" s="22"/>
      <c r="Q22" s="22"/>
    </row>
    <row r="23" spans="2:17" ht="15.75" x14ac:dyDescent="0.2">
      <c r="B23" s="14"/>
      <c r="C23" s="12"/>
      <c r="D23" s="13"/>
      <c r="E23" s="14"/>
      <c r="F23" s="14"/>
      <c r="G23" s="13"/>
      <c r="H23" s="13"/>
      <c r="I23" s="13"/>
      <c r="J23" s="13"/>
      <c r="K23" s="13" t="s">
        <v>36</v>
      </c>
      <c r="L23" s="13"/>
      <c r="M23" s="13"/>
      <c r="N23" s="13"/>
      <c r="O23" s="14"/>
      <c r="P23" s="13"/>
      <c r="Q23" s="13"/>
    </row>
    <row r="24" spans="2:17" x14ac:dyDescent="0.2">
      <c r="B24" s="8"/>
      <c r="E24" s="10"/>
      <c r="F24" s="10"/>
      <c r="O24" s="10"/>
    </row>
    <row r="25" spans="2:17" x14ac:dyDescent="0.2">
      <c r="B25" s="6"/>
      <c r="E25" s="10"/>
      <c r="F25" s="10"/>
      <c r="O25" s="10"/>
    </row>
    <row r="26" spans="2:17" x14ac:dyDescent="0.2">
      <c r="B26" s="8"/>
      <c r="E26" s="11"/>
      <c r="F26" s="11"/>
      <c r="O26" s="11"/>
    </row>
    <row r="27" spans="2:17" x14ac:dyDescent="0.2">
      <c r="B27"/>
    </row>
    <row r="28" spans="2:17" x14ac:dyDescent="0.2">
      <c r="B28" s="7"/>
    </row>
    <row r="29" spans="2:17" x14ac:dyDescent="0.2">
      <c r="B29" s="10"/>
    </row>
    <row r="30" spans="2:17" x14ac:dyDescent="0.2">
      <c r="B30" s="10"/>
    </row>
    <row r="31" spans="2:17" x14ac:dyDescent="0.2">
      <c r="B31" s="10"/>
    </row>
    <row r="32" spans="2:17" x14ac:dyDescent="0.2">
      <c r="B32" s="10"/>
    </row>
    <row r="33" spans="1:17" x14ac:dyDescent="0.2">
      <c r="B33" s="11"/>
    </row>
    <row r="34" spans="1:17" x14ac:dyDescent="0.2">
      <c r="B34" s="7"/>
    </row>
    <row r="35" spans="1:17" x14ac:dyDescent="0.2">
      <c r="B35"/>
    </row>
    <row r="43" spans="1:17" s="2" customFormat="1" x14ac:dyDescent="0.2">
      <c r="A43"/>
      <c r="B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1:17" s="2" customFormat="1" ht="16.5" x14ac:dyDescent="0.2">
      <c r="A44"/>
      <c r="B44" s="9"/>
      <c r="D44"/>
      <c r="E44"/>
      <c r="F44"/>
      <c r="G44"/>
      <c r="H44"/>
      <c r="I44"/>
      <c r="J44"/>
      <c r="K44"/>
      <c r="L44"/>
      <c r="M44"/>
      <c r="N44"/>
      <c r="O44"/>
      <c r="P44"/>
      <c r="Q44"/>
    </row>
    <row r="45" spans="1:17" s="2" customFormat="1" x14ac:dyDescent="0.2">
      <c r="A45"/>
      <c r="B45" s="8"/>
      <c r="D45"/>
      <c r="E45"/>
      <c r="F45"/>
      <c r="G45"/>
      <c r="H45"/>
      <c r="I45"/>
      <c r="J45"/>
      <c r="K45"/>
      <c r="L45"/>
      <c r="M45"/>
      <c r="N45"/>
      <c r="O45"/>
      <c r="P45"/>
      <c r="Q45"/>
    </row>
    <row r="46" spans="1:17" s="2" customFormat="1" x14ac:dyDescent="0.2">
      <c r="A46"/>
      <c r="B46" s="6"/>
      <c r="D46"/>
      <c r="E46"/>
      <c r="F46"/>
      <c r="G46"/>
      <c r="H46"/>
      <c r="I46"/>
      <c r="J46"/>
      <c r="K46"/>
      <c r="L46"/>
      <c r="M46"/>
      <c r="N46"/>
      <c r="O46"/>
      <c r="P46"/>
      <c r="Q46"/>
    </row>
    <row r="47" spans="1:17" s="2" customFormat="1" x14ac:dyDescent="0.2">
      <c r="A47"/>
      <c r="B47" s="8"/>
      <c r="D47"/>
      <c r="E47"/>
      <c r="F47"/>
      <c r="G47"/>
      <c r="H47"/>
      <c r="I47"/>
      <c r="J47"/>
      <c r="K47"/>
      <c r="L47"/>
      <c r="M47"/>
      <c r="N47"/>
      <c r="O47"/>
      <c r="P47"/>
      <c r="Q47"/>
    </row>
    <row r="48" spans="1:17" s="2" customFormat="1" x14ac:dyDescent="0.2">
      <c r="A48"/>
      <c r="B48"/>
      <c r="D48"/>
      <c r="E48"/>
      <c r="F48"/>
      <c r="G48"/>
      <c r="H48"/>
      <c r="I48"/>
      <c r="J48"/>
      <c r="K48"/>
      <c r="L48"/>
      <c r="M48"/>
      <c r="N48"/>
      <c r="O48"/>
      <c r="P48"/>
      <c r="Q48"/>
    </row>
    <row r="49" spans="1:17" s="2" customFormat="1" x14ac:dyDescent="0.2">
      <c r="A49"/>
      <c r="B49" s="7"/>
      <c r="D49"/>
      <c r="E49"/>
      <c r="F49"/>
      <c r="G49"/>
      <c r="H49"/>
      <c r="I49"/>
      <c r="J49"/>
      <c r="K49"/>
      <c r="L49"/>
      <c r="M49"/>
      <c r="N49"/>
      <c r="O49"/>
      <c r="P49"/>
      <c r="Q49"/>
    </row>
    <row r="50" spans="1:17" s="2" customFormat="1" x14ac:dyDescent="0.2">
      <c r="A50"/>
      <c r="B50" s="10"/>
      <c r="D50"/>
      <c r="E50"/>
      <c r="F50"/>
      <c r="G50"/>
      <c r="H50"/>
      <c r="I50"/>
      <c r="J50"/>
      <c r="K50"/>
      <c r="L50"/>
      <c r="M50"/>
      <c r="N50"/>
      <c r="O50"/>
      <c r="P50"/>
      <c r="Q50"/>
    </row>
    <row r="51" spans="1:17" s="2" customFormat="1" x14ac:dyDescent="0.2">
      <c r="A51"/>
      <c r="B51" s="10"/>
      <c r="D51"/>
      <c r="E51"/>
      <c r="F51"/>
      <c r="G51"/>
      <c r="H51"/>
      <c r="I51"/>
      <c r="J51"/>
      <c r="K51"/>
      <c r="L51"/>
      <c r="M51"/>
      <c r="N51"/>
      <c r="O51"/>
      <c r="P51"/>
      <c r="Q51"/>
    </row>
    <row r="52" spans="1:17" s="2" customFormat="1" x14ac:dyDescent="0.2">
      <c r="A52"/>
      <c r="B52" s="10"/>
      <c r="D52"/>
      <c r="E52"/>
      <c r="F52"/>
      <c r="G52"/>
      <c r="H52"/>
      <c r="I52"/>
      <c r="J52"/>
      <c r="K52"/>
      <c r="L52"/>
      <c r="M52"/>
      <c r="N52"/>
      <c r="O52"/>
      <c r="P52"/>
      <c r="Q52"/>
    </row>
    <row r="53" spans="1:17" s="2" customFormat="1" x14ac:dyDescent="0.2">
      <c r="A53"/>
      <c r="B53" s="10"/>
      <c r="D53"/>
      <c r="E53"/>
      <c r="F53"/>
      <c r="G53"/>
      <c r="H53"/>
      <c r="I53"/>
      <c r="J53"/>
      <c r="K53"/>
      <c r="L53"/>
      <c r="M53"/>
      <c r="N53"/>
      <c r="O53"/>
      <c r="P53"/>
      <c r="Q53"/>
    </row>
    <row r="54" spans="1:17" s="2" customFormat="1" x14ac:dyDescent="0.2">
      <c r="A54"/>
      <c r="B54" s="11"/>
      <c r="D54"/>
      <c r="E54"/>
      <c r="F54"/>
      <c r="G54"/>
      <c r="H54"/>
      <c r="I54"/>
      <c r="J54"/>
      <c r="K54"/>
      <c r="L54"/>
      <c r="M54"/>
      <c r="N54"/>
      <c r="O54"/>
      <c r="P54"/>
      <c r="Q54"/>
    </row>
    <row r="55" spans="1:17" s="2" customFormat="1" x14ac:dyDescent="0.2">
      <c r="A55"/>
      <c r="B55" s="7"/>
      <c r="D55"/>
      <c r="E55"/>
      <c r="F55"/>
      <c r="G55"/>
      <c r="H55"/>
      <c r="I55"/>
      <c r="J55"/>
      <c r="K55"/>
      <c r="L55"/>
      <c r="M55"/>
      <c r="N55"/>
      <c r="O55"/>
      <c r="P55"/>
      <c r="Q55"/>
    </row>
  </sheetData>
  <autoFilter ref="A8:Q8">
    <filterColumn colId="2" showButton="0"/>
  </autoFilter>
  <mergeCells count="14">
    <mergeCell ref="C13:I13"/>
    <mergeCell ref="K14:L14"/>
    <mergeCell ref="K22:L22"/>
    <mergeCell ref="C8:D8"/>
    <mergeCell ref="C9:D9"/>
    <mergeCell ref="C10:D10"/>
    <mergeCell ref="C11:D11"/>
    <mergeCell ref="C12:D12"/>
    <mergeCell ref="B1:L1"/>
    <mergeCell ref="D3:E3"/>
    <mergeCell ref="K3:L3"/>
    <mergeCell ref="K5:L5"/>
    <mergeCell ref="D6:E6"/>
    <mergeCell ref="K6:L6"/>
  </mergeCells>
  <pageMargins left="0.7" right="0.7" top="0.75" bottom="0.75" header="0.3" footer="0.3"/>
  <pageSetup paperSize="9" scale="6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Local PO</vt:lpstr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user</cp:lastModifiedBy>
  <cp:lastPrinted>2024-08-19T03:22:34Z</cp:lastPrinted>
  <dcterms:created xsi:type="dcterms:W3CDTF">2024-04-22T04:27:33Z</dcterms:created>
  <dcterms:modified xsi:type="dcterms:W3CDTF">2024-08-19T03:40:23Z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