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345" windowHeight="3345" activeTab="3"/>
  </bookViews>
  <sheets>
    <sheet name="Ex Stock" sheetId="5" r:id="rId1"/>
    <sheet name="No Stock" sheetId="13" r:id="rId2"/>
    <sheet name="local" sheetId="7" r:id="rId3"/>
    <sheet name="ALL PO for 3 unit" sheetId="14" r:id="rId4"/>
    <sheet name="Sheet3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3" hidden="1">'ALL PO for 3 unit'!$A$1:$AN$188</definedName>
    <definedName name="_xlnm._FilterDatabase" localSheetId="0" hidden="1">'Ex Stock'!$A$3:$R$70</definedName>
    <definedName name="_xlnm._FilterDatabase" localSheetId="1" hidden="1">'No Stock'!$B$3:$P$113</definedName>
    <definedName name="_xlnm._FilterDatabase" localSheetId="4" hidden="1">Sheet3!$A$1:$P$535</definedName>
  </definedNames>
  <calcPr calcId="152511"/>
</workbook>
</file>

<file path=xl/calcChain.xml><?xml version="1.0" encoding="utf-8"?>
<calcChain xmlns="http://schemas.openxmlformats.org/spreadsheetml/2006/main">
  <c r="V160" i="14" l="1"/>
  <c r="V151" i="14"/>
  <c r="C2" i="14"/>
  <c r="C3" i="14"/>
  <c r="C5" i="14"/>
  <c r="C6" i="14"/>
  <c r="C7" i="14"/>
  <c r="C8" i="14"/>
  <c r="C10" i="14"/>
  <c r="C11" i="14"/>
  <c r="C12" i="14"/>
  <c r="C16" i="14"/>
  <c r="C17" i="14"/>
  <c r="C18" i="14"/>
  <c r="C19" i="14"/>
  <c r="C22" i="14"/>
  <c r="C23" i="14"/>
  <c r="C28" i="14"/>
  <c r="C29" i="14"/>
  <c r="C30" i="14"/>
  <c r="C31" i="14"/>
  <c r="C32" i="14"/>
  <c r="C35" i="14"/>
  <c r="C37" i="14"/>
  <c r="C38" i="14"/>
  <c r="C40" i="14"/>
  <c r="C41" i="14"/>
  <c r="C42" i="14"/>
  <c r="C43" i="14"/>
  <c r="C44" i="14"/>
  <c r="C48" i="14"/>
  <c r="C49" i="14"/>
  <c r="C51" i="14"/>
  <c r="C52" i="14"/>
  <c r="C53" i="14"/>
  <c r="C55" i="14"/>
  <c r="C59" i="14"/>
  <c r="C60" i="14"/>
  <c r="C63" i="14"/>
  <c r="C64" i="14"/>
  <c r="C65" i="14"/>
  <c r="C66" i="14"/>
  <c r="C67" i="14"/>
  <c r="C68" i="14"/>
  <c r="C69" i="14"/>
  <c r="C71" i="14"/>
  <c r="C74" i="14"/>
  <c r="C77" i="14"/>
  <c r="C78" i="14"/>
  <c r="C79" i="14"/>
  <c r="C81" i="14"/>
  <c r="C82" i="14"/>
  <c r="C83" i="14"/>
  <c r="C87" i="14"/>
  <c r="C93" i="14"/>
  <c r="C94" i="14"/>
  <c r="C97" i="14"/>
  <c r="C98" i="14"/>
  <c r="C99" i="14"/>
  <c r="C100" i="14"/>
  <c r="C105" i="14"/>
  <c r="C114" i="14"/>
  <c r="C116" i="14"/>
  <c r="C119" i="14"/>
  <c r="C132" i="14"/>
  <c r="C133" i="14"/>
  <c r="C134" i="14"/>
  <c r="C135" i="14"/>
  <c r="C139" i="14"/>
  <c r="C141" i="14"/>
  <c r="C143" i="14"/>
  <c r="C144" i="14"/>
  <c r="C145" i="14"/>
  <c r="C146" i="14"/>
  <c r="C148" i="14"/>
  <c r="C149" i="14"/>
  <c r="C152" i="14"/>
  <c r="C153" i="14"/>
  <c r="C154" i="14"/>
  <c r="C158" i="14"/>
  <c r="C163" i="14"/>
  <c r="C164" i="14"/>
  <c r="C165" i="14"/>
  <c r="C166" i="14"/>
  <c r="C167" i="14"/>
  <c r="C170" i="14"/>
  <c r="C172" i="14"/>
  <c r="C173" i="14"/>
  <c r="C179" i="14"/>
  <c r="C180" i="14"/>
  <c r="V177" i="14" l="1"/>
  <c r="V176" i="14"/>
  <c r="V173" i="14"/>
  <c r="V166" i="14"/>
  <c r="V163" i="14"/>
  <c r="V153" i="14"/>
  <c r="V149" i="14"/>
  <c r="V143" i="14"/>
  <c r="V141" i="14"/>
  <c r="V135" i="14"/>
  <c r="V127" i="14"/>
  <c r="V125" i="14"/>
  <c r="V121" i="14"/>
  <c r="V119" i="14"/>
  <c r="V94" i="14"/>
  <c r="V80" i="14"/>
  <c r="V77" i="14"/>
  <c r="V68" i="14"/>
  <c r="V65" i="14"/>
  <c r="V60" i="14"/>
  <c r="V59" i="14"/>
  <c r="V56" i="14"/>
  <c r="V45" i="14"/>
  <c r="V44" i="14"/>
  <c r="V42" i="14"/>
  <c r="V35" i="14"/>
  <c r="V18" i="14"/>
  <c r="V10" i="14"/>
  <c r="AD172" i="14" l="1"/>
  <c r="AD164" i="14"/>
  <c r="AD103" i="14"/>
  <c r="AD89" i="14"/>
  <c r="AD178" i="14" l="1"/>
  <c r="AD73" i="14"/>
  <c r="AD113" i="14"/>
  <c r="AD104" i="14"/>
  <c r="AD92" i="14"/>
  <c r="AD91" i="14"/>
  <c r="AB90" i="14" l="1"/>
  <c r="AB140" i="14"/>
  <c r="AF193" i="14" l="1"/>
  <c r="AE3" i="14" l="1"/>
  <c r="AE4" i="14"/>
  <c r="AE5" i="14"/>
  <c r="AE6" i="14"/>
  <c r="AE7" i="14"/>
  <c r="AE8" i="14"/>
  <c r="AE9" i="14"/>
  <c r="AE10" i="14"/>
  <c r="AE11" i="14"/>
  <c r="AE12" i="14"/>
  <c r="AE13" i="14"/>
  <c r="AE14" i="14"/>
  <c r="AE15" i="14"/>
  <c r="AE16" i="14"/>
  <c r="AE17" i="14"/>
  <c r="AE18" i="14"/>
  <c r="AE19" i="14"/>
  <c r="AE20" i="14"/>
  <c r="AE21" i="14"/>
  <c r="AE22" i="14"/>
  <c r="AE23" i="14"/>
  <c r="AE24" i="14"/>
  <c r="AE25" i="14"/>
  <c r="AE26" i="14"/>
  <c r="AE27" i="14"/>
  <c r="AE28" i="14"/>
  <c r="AE29" i="14"/>
  <c r="AE30" i="14"/>
  <c r="AE31" i="14"/>
  <c r="AE32" i="14"/>
  <c r="AE33" i="14"/>
  <c r="AE34" i="14"/>
  <c r="AE35" i="14"/>
  <c r="AE36" i="14"/>
  <c r="AE37" i="14"/>
  <c r="AE38" i="14"/>
  <c r="AE39" i="14"/>
  <c r="AE40" i="14"/>
  <c r="AE41" i="14"/>
  <c r="AE42" i="14"/>
  <c r="AE43" i="14"/>
  <c r="AE44" i="14"/>
  <c r="AE45" i="14"/>
  <c r="AE46" i="14"/>
  <c r="AE47" i="14"/>
  <c r="AE48" i="14"/>
  <c r="AE49" i="14"/>
  <c r="AE50" i="14"/>
  <c r="AE51" i="14"/>
  <c r="AE52" i="14"/>
  <c r="AE53" i="14"/>
  <c r="AE54" i="14"/>
  <c r="AE55" i="14"/>
  <c r="AE56" i="14"/>
  <c r="AE57" i="14"/>
  <c r="AE58" i="14"/>
  <c r="AE59" i="14"/>
  <c r="AE60" i="14"/>
  <c r="AE61" i="14"/>
  <c r="AE62" i="14"/>
  <c r="AE63" i="14"/>
  <c r="AE64" i="14"/>
  <c r="AE65" i="14"/>
  <c r="AE66" i="14"/>
  <c r="AE67" i="14"/>
  <c r="AE68" i="14"/>
  <c r="AE69" i="14"/>
  <c r="AE70" i="14"/>
  <c r="AE71" i="14"/>
  <c r="AE72" i="14"/>
  <c r="AE73" i="14"/>
  <c r="AE74" i="14"/>
  <c r="AE75" i="14"/>
  <c r="AE76" i="14"/>
  <c r="AE77" i="14"/>
  <c r="AE78" i="14"/>
  <c r="AE79" i="14"/>
  <c r="AE80" i="14"/>
  <c r="AE81" i="14"/>
  <c r="AE82" i="14"/>
  <c r="AE83" i="14"/>
  <c r="AE84" i="14"/>
  <c r="AE85" i="14"/>
  <c r="AE86" i="14"/>
  <c r="AE87" i="14"/>
  <c r="AE88" i="14"/>
  <c r="AE89" i="14"/>
  <c r="AE90" i="14"/>
  <c r="AE91" i="14"/>
  <c r="AE92" i="14"/>
  <c r="AE93" i="14"/>
  <c r="AE94" i="14"/>
  <c r="AE95" i="14"/>
  <c r="AE96" i="14"/>
  <c r="AE97" i="14"/>
  <c r="AE98" i="14"/>
  <c r="AE99" i="14"/>
  <c r="AE100" i="14"/>
  <c r="AE101" i="14"/>
  <c r="AE102" i="14"/>
  <c r="AE103" i="14"/>
  <c r="AE104" i="14"/>
  <c r="AE105" i="14"/>
  <c r="AE106" i="14"/>
  <c r="AE107" i="14"/>
  <c r="AE108" i="14"/>
  <c r="AE109" i="14"/>
  <c r="AE110" i="14"/>
  <c r="AE111" i="14"/>
  <c r="AE112" i="14"/>
  <c r="AE113" i="14"/>
  <c r="AE114" i="14"/>
  <c r="AE115" i="14"/>
  <c r="AE116" i="14"/>
  <c r="AE117" i="14"/>
  <c r="AE118" i="14"/>
  <c r="AE119" i="14"/>
  <c r="AE120" i="14"/>
  <c r="AE121" i="14"/>
  <c r="AE122" i="14"/>
  <c r="AE123" i="14"/>
  <c r="AE124" i="14"/>
  <c r="AE125" i="14"/>
  <c r="AE126" i="14"/>
  <c r="AE127" i="14"/>
  <c r="AE128" i="14"/>
  <c r="AE129" i="14"/>
  <c r="AE130" i="14"/>
  <c r="AE131" i="14"/>
  <c r="AE132" i="14"/>
  <c r="AE133" i="14"/>
  <c r="AE134" i="14"/>
  <c r="AE135" i="14"/>
  <c r="AE136" i="14"/>
  <c r="AE137" i="14"/>
  <c r="AE138" i="14"/>
  <c r="AE139" i="14"/>
  <c r="AE140" i="14"/>
  <c r="AE141" i="14"/>
  <c r="AE142" i="14"/>
  <c r="AE143" i="14"/>
  <c r="AE144" i="14"/>
  <c r="AE145" i="14"/>
  <c r="AE146" i="14"/>
  <c r="AE147" i="14"/>
  <c r="AE148" i="14"/>
  <c r="AE149" i="14"/>
  <c r="AE150" i="14"/>
  <c r="AE151" i="14"/>
  <c r="AE152" i="14"/>
  <c r="AE153" i="14"/>
  <c r="AE154" i="14"/>
  <c r="AE155" i="14"/>
  <c r="AE156" i="14"/>
  <c r="AE157" i="14"/>
  <c r="AE158" i="14"/>
  <c r="AE159" i="14"/>
  <c r="AE160" i="14"/>
  <c r="AE161" i="14"/>
  <c r="AE162" i="14"/>
  <c r="AE163" i="14"/>
  <c r="AE164" i="14"/>
  <c r="AE165" i="14"/>
  <c r="AE166" i="14"/>
  <c r="AE167" i="14"/>
  <c r="AE168" i="14"/>
  <c r="AE169" i="14"/>
  <c r="AE170" i="14"/>
  <c r="AE171" i="14"/>
  <c r="AE172" i="14"/>
  <c r="AE173" i="14"/>
  <c r="AE174" i="14"/>
  <c r="AE175" i="14"/>
  <c r="AE176" i="14"/>
  <c r="AE177" i="14"/>
  <c r="AE178" i="14"/>
  <c r="AE179" i="14"/>
  <c r="AE180" i="14"/>
  <c r="AE181" i="14"/>
  <c r="AE182" i="14"/>
  <c r="AE183" i="14"/>
  <c r="AE184" i="14"/>
  <c r="Z171" i="14"/>
  <c r="AF171" i="14" s="1"/>
  <c r="Z168" i="14"/>
  <c r="AF168" i="14" s="1"/>
  <c r="Z118" i="14"/>
  <c r="AF118" i="14" s="1"/>
  <c r="Z103" i="14"/>
  <c r="AF103" i="14" s="1"/>
  <c r="Z96" i="14"/>
  <c r="Z62" i="14"/>
  <c r="Z57" i="14"/>
  <c r="AF57" i="14" s="1"/>
  <c r="Z13" i="14"/>
  <c r="AF13" i="14" s="1"/>
  <c r="W177" i="14"/>
  <c r="AF177" i="14" s="1"/>
  <c r="W176" i="14"/>
  <c r="AF176" i="14" s="1"/>
  <c r="W173" i="14"/>
  <c r="AF173" i="14" s="1"/>
  <c r="W166" i="14"/>
  <c r="AF166" i="14" s="1"/>
  <c r="W163" i="14"/>
  <c r="AF163" i="14" s="1"/>
  <c r="W160" i="14"/>
  <c r="AF160" i="14" s="1"/>
  <c r="W153" i="14"/>
  <c r="AF153" i="14" s="1"/>
  <c r="W151" i="14"/>
  <c r="AF151" i="14" s="1"/>
  <c r="W149" i="14"/>
  <c r="AF149" i="14" s="1"/>
  <c r="W143" i="14"/>
  <c r="AF143" i="14" s="1"/>
  <c r="W141" i="14"/>
  <c r="AF141" i="14" s="1"/>
  <c r="W140" i="14"/>
  <c r="AF140" i="14" s="1"/>
  <c r="W135" i="14"/>
  <c r="AF135" i="14" s="1"/>
  <c r="W127" i="14"/>
  <c r="AF127" i="14" s="1"/>
  <c r="W125" i="14"/>
  <c r="AF125" i="14" s="1"/>
  <c r="W122" i="14"/>
  <c r="AF122" i="14" s="1"/>
  <c r="W121" i="14"/>
  <c r="AF121" i="14" s="1"/>
  <c r="W119" i="14"/>
  <c r="AF119" i="14" s="1"/>
  <c r="W117" i="14"/>
  <c r="AF117" i="14" s="1"/>
  <c r="W111" i="14"/>
  <c r="AF111" i="14" s="1"/>
  <c r="W100" i="14"/>
  <c r="AF100" i="14" s="1"/>
  <c r="W94" i="14"/>
  <c r="AF94" i="14" s="1"/>
  <c r="W80" i="14"/>
  <c r="AF80" i="14" s="1"/>
  <c r="W77" i="14"/>
  <c r="AF77" i="14" s="1"/>
  <c r="W75" i="14"/>
  <c r="AF75" i="14" s="1"/>
  <c r="W68" i="14"/>
  <c r="AF68" i="14" s="1"/>
  <c r="W65" i="14"/>
  <c r="AF65" i="14" s="1"/>
  <c r="W60" i="14"/>
  <c r="AF60" i="14" s="1"/>
  <c r="W59" i="14"/>
  <c r="AF59" i="14" s="1"/>
  <c r="W56" i="14"/>
  <c r="AF56" i="14" s="1"/>
  <c r="W47" i="14"/>
  <c r="AF47" i="14" s="1"/>
  <c r="W46" i="14"/>
  <c r="AF46" i="14" s="1"/>
  <c r="W45" i="14"/>
  <c r="AF45" i="14" s="1"/>
  <c r="W44" i="14"/>
  <c r="AF44" i="14" s="1"/>
  <c r="W42" i="14"/>
  <c r="AF42" i="14" s="1"/>
  <c r="W35" i="14"/>
  <c r="W18" i="14"/>
  <c r="AF18" i="14" s="1"/>
  <c r="W10" i="14"/>
  <c r="AF10" i="14" s="1"/>
  <c r="P85" i="14"/>
  <c r="AA185" i="14"/>
  <c r="Y185" i="14"/>
  <c r="X185" i="14"/>
  <c r="O185" i="14"/>
  <c r="L185" i="14"/>
  <c r="K185" i="14"/>
  <c r="N181" i="14"/>
  <c r="P172" i="14"/>
  <c r="P165" i="14"/>
  <c r="P161" i="14"/>
  <c r="P159" i="14"/>
  <c r="AF159" i="14" s="1"/>
  <c r="P157" i="14"/>
  <c r="P156" i="14"/>
  <c r="P155" i="14"/>
  <c r="AF155" i="14" s="1"/>
  <c r="P154" i="14"/>
  <c r="P152" i="14"/>
  <c r="P147" i="14"/>
  <c r="AF147" i="14" s="1"/>
  <c r="P146" i="14"/>
  <c r="P145" i="14"/>
  <c r="P144" i="14"/>
  <c r="P134" i="14"/>
  <c r="P131" i="14"/>
  <c r="AF131" i="14" s="1"/>
  <c r="P130" i="14"/>
  <c r="AF130" i="14" s="1"/>
  <c r="P128" i="14"/>
  <c r="AF128" i="14" s="1"/>
  <c r="P126" i="14"/>
  <c r="AF126" i="14" s="1"/>
  <c r="P123" i="14"/>
  <c r="P115" i="14"/>
  <c r="AF115" i="14" s="1"/>
  <c r="P110" i="14"/>
  <c r="AF110" i="14" s="1"/>
  <c r="P106" i="14"/>
  <c r="AF106" i="14" s="1"/>
  <c r="P105" i="14"/>
  <c r="P102" i="14"/>
  <c r="P101" i="14"/>
  <c r="AF101" i="14" s="1"/>
  <c r="P97" i="14"/>
  <c r="P96" i="14"/>
  <c r="P84" i="14"/>
  <c r="AF84" i="14" s="1"/>
  <c r="P78" i="14"/>
  <c r="P76" i="14"/>
  <c r="P67" i="14"/>
  <c r="P66" i="14"/>
  <c r="P62" i="14"/>
  <c r="P58" i="14"/>
  <c r="P51" i="14"/>
  <c r="P50" i="14"/>
  <c r="P43" i="14"/>
  <c r="P40" i="14"/>
  <c r="P39" i="14"/>
  <c r="AF39" i="14" s="1"/>
  <c r="P35" i="14"/>
  <c r="P33" i="14"/>
  <c r="AF33" i="14" s="1"/>
  <c r="P29" i="14"/>
  <c r="P26" i="14"/>
  <c r="AF26" i="14" s="1"/>
  <c r="P24" i="14"/>
  <c r="AF24" i="14" s="1"/>
  <c r="P17" i="14"/>
  <c r="P4" i="14"/>
  <c r="P2" i="14"/>
  <c r="Q181" i="14"/>
  <c r="R181" i="14" s="1"/>
  <c r="AF181" i="14" s="1"/>
  <c r="N175" i="14"/>
  <c r="Q175" i="14" s="1"/>
  <c r="N124" i="14"/>
  <c r="Q124" i="14" s="1"/>
  <c r="R124" i="14" s="1"/>
  <c r="AF124" i="14" s="1"/>
  <c r="N85" i="14"/>
  <c r="Q85" i="14" s="1"/>
  <c r="R85" i="14" s="1"/>
  <c r="N71" i="14"/>
  <c r="Q71" i="14" s="1"/>
  <c r="N61" i="14"/>
  <c r="Q61" i="14" s="1"/>
  <c r="R61" i="14" s="1"/>
  <c r="AF61" i="14" s="1"/>
  <c r="N55" i="14"/>
  <c r="Q55" i="14" s="1"/>
  <c r="N34" i="14"/>
  <c r="Q34" i="14" s="1"/>
  <c r="R34" i="14" s="1"/>
  <c r="AF34" i="14" s="1"/>
  <c r="AF62" i="14" l="1"/>
  <c r="R175" i="14"/>
  <c r="AF175" i="14" s="1"/>
  <c r="AF35" i="14"/>
  <c r="AF96" i="14"/>
  <c r="Z185" i="14"/>
  <c r="Z186" i="14" s="1"/>
  <c r="P185" i="14"/>
  <c r="P186" i="14" s="1"/>
  <c r="J185" i="14" l="1"/>
  <c r="I4" i="14" l="1"/>
  <c r="I5" i="14"/>
  <c r="I6" i="14"/>
  <c r="I7" i="14"/>
  <c r="I8" i="14"/>
  <c r="I9" i="14"/>
  <c r="I11" i="14"/>
  <c r="I12" i="14"/>
  <c r="I14" i="14"/>
  <c r="I15" i="14"/>
  <c r="I16" i="14"/>
  <c r="I17" i="14"/>
  <c r="I19" i="14"/>
  <c r="I20" i="14"/>
  <c r="I21" i="14"/>
  <c r="I23" i="14"/>
  <c r="I24" i="14"/>
  <c r="I25" i="14"/>
  <c r="I26" i="14"/>
  <c r="I27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4" i="14"/>
  <c r="I49" i="14"/>
  <c r="I50" i="14"/>
  <c r="I51" i="14"/>
  <c r="I52" i="14"/>
  <c r="I55" i="14"/>
  <c r="I56" i="14"/>
  <c r="I59" i="14"/>
  <c r="I62" i="14"/>
  <c r="I63" i="14"/>
  <c r="I64" i="14"/>
  <c r="I65" i="14"/>
  <c r="I67" i="14"/>
  <c r="I68" i="14"/>
  <c r="I70" i="14"/>
  <c r="I71" i="14"/>
  <c r="I75" i="14"/>
  <c r="I77" i="14"/>
  <c r="I79" i="14"/>
  <c r="I82" i="14"/>
  <c r="I85" i="14"/>
  <c r="I86" i="14"/>
  <c r="I87" i="14"/>
  <c r="I88" i="14"/>
  <c r="I90" i="14"/>
  <c r="I94" i="14"/>
  <c r="I97" i="14"/>
  <c r="I98" i="14"/>
  <c r="I102" i="14"/>
  <c r="I103" i="14"/>
  <c r="I106" i="14"/>
  <c r="I107" i="14"/>
  <c r="I109" i="14"/>
  <c r="I110" i="14"/>
  <c r="I111" i="14"/>
  <c r="I114" i="14"/>
  <c r="I115" i="14"/>
  <c r="I116" i="14"/>
  <c r="I124" i="14"/>
  <c r="I126" i="14"/>
  <c r="I130" i="14"/>
  <c r="I131" i="14"/>
  <c r="I134" i="14"/>
  <c r="I141" i="14"/>
  <c r="I142" i="14"/>
  <c r="I144" i="14"/>
  <c r="I145" i="14"/>
  <c r="I146" i="14"/>
  <c r="I147" i="14"/>
  <c r="I152" i="14"/>
  <c r="I154" i="14"/>
  <c r="I155" i="14"/>
  <c r="I156" i="14"/>
  <c r="I157" i="14"/>
  <c r="I159" i="14"/>
  <c r="I161" i="14"/>
  <c r="I165" i="14"/>
  <c r="I171" i="14"/>
  <c r="I172" i="14"/>
  <c r="I175" i="14"/>
  <c r="I180" i="14"/>
  <c r="I181" i="14"/>
  <c r="I2" i="14"/>
  <c r="H185" i="14"/>
  <c r="I185" i="14" l="1"/>
  <c r="AC162" i="14" l="1"/>
  <c r="AF162" i="14" s="1"/>
  <c r="E85" i="14"/>
  <c r="AB73" i="14"/>
  <c r="AC73" i="14" s="1"/>
  <c r="AF73" i="14" s="1"/>
  <c r="S2" i="14" l="1"/>
  <c r="AE2" i="14" s="1"/>
  <c r="AE185" i="14" s="1"/>
  <c r="S185" i="14" l="1"/>
  <c r="E69" i="5"/>
  <c r="E49" i="5"/>
  <c r="E44" i="5"/>
  <c r="E43" i="5"/>
  <c r="E33" i="5"/>
  <c r="E27" i="5"/>
  <c r="E26" i="5"/>
  <c r="E19" i="5"/>
  <c r="E17" i="5"/>
  <c r="E14" i="5"/>
  <c r="E12" i="5"/>
  <c r="E10" i="5"/>
  <c r="E9" i="5"/>
  <c r="E8" i="5"/>
  <c r="E7" i="5"/>
  <c r="E5" i="5"/>
  <c r="H24" i="5"/>
  <c r="B5" i="5" l="1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4" i="5"/>
  <c r="E3" i="14" l="1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N51" i="14" s="1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N66" i="14" s="1"/>
  <c r="E67" i="14"/>
  <c r="N67" i="14" s="1"/>
  <c r="E68" i="14"/>
  <c r="E69" i="14"/>
  <c r="E70" i="14"/>
  <c r="E71" i="14"/>
  <c r="E72" i="14"/>
  <c r="E73" i="14"/>
  <c r="E74" i="14"/>
  <c r="E75" i="14"/>
  <c r="E76" i="14"/>
  <c r="N76" i="14" s="1"/>
  <c r="E77" i="14"/>
  <c r="E78" i="14"/>
  <c r="E79" i="14"/>
  <c r="E80" i="14"/>
  <c r="E81" i="14"/>
  <c r="E82" i="14"/>
  <c r="E83" i="14"/>
  <c r="E84" i="14"/>
  <c r="N84" i="14" s="1"/>
  <c r="E86" i="14"/>
  <c r="E87" i="14"/>
  <c r="E88" i="14"/>
  <c r="E89" i="14"/>
  <c r="E90" i="14"/>
  <c r="E91" i="14"/>
  <c r="E92" i="14"/>
  <c r="E93" i="14"/>
  <c r="E94" i="14"/>
  <c r="E95" i="14"/>
  <c r="E96" i="14"/>
  <c r="N96" i="14" s="1"/>
  <c r="E97" i="14"/>
  <c r="E98" i="14"/>
  <c r="E99" i="14"/>
  <c r="E100" i="14"/>
  <c r="E101" i="14"/>
  <c r="N101" i="14" s="1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N126" i="14" s="1"/>
  <c r="E127" i="14"/>
  <c r="E128" i="14"/>
  <c r="E129" i="14"/>
  <c r="E130" i="14"/>
  <c r="E131" i="14"/>
  <c r="N131" i="14" s="1"/>
  <c r="E132" i="14"/>
  <c r="E133" i="14"/>
  <c r="E134" i="14"/>
  <c r="N134" i="14" s="1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N146" i="14" s="1"/>
  <c r="E147" i="14"/>
  <c r="N147" i="14" s="1"/>
  <c r="E148" i="14"/>
  <c r="E149" i="14"/>
  <c r="E150" i="14"/>
  <c r="E151" i="14"/>
  <c r="E152" i="14"/>
  <c r="N152" i="14" s="1"/>
  <c r="E153" i="14"/>
  <c r="E154" i="14"/>
  <c r="N154" i="14" s="1"/>
  <c r="E155" i="14"/>
  <c r="N155" i="14" s="1"/>
  <c r="E156" i="14"/>
  <c r="N156" i="14" s="1"/>
  <c r="E157" i="14"/>
  <c r="N157" i="14" s="1"/>
  <c r="E158" i="14"/>
  <c r="E159" i="14"/>
  <c r="E160" i="14"/>
  <c r="E161" i="14"/>
  <c r="N161" i="14" s="1"/>
  <c r="E162" i="14"/>
  <c r="E163" i="14"/>
  <c r="E164" i="14"/>
  <c r="E165" i="14"/>
  <c r="N165" i="14" s="1"/>
  <c r="E166" i="14"/>
  <c r="E167" i="14"/>
  <c r="E168" i="14"/>
  <c r="E169" i="14"/>
  <c r="E170" i="14"/>
  <c r="E171" i="14"/>
  <c r="E172" i="14"/>
  <c r="N172" i="14" s="1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2" i="14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2" i="3"/>
  <c r="N144" i="14" l="1"/>
  <c r="T144" i="14"/>
  <c r="M87" i="14"/>
  <c r="N87" i="14" s="1"/>
  <c r="Q87" i="14" s="1"/>
  <c r="R87" i="14" s="1"/>
  <c r="M74" i="14"/>
  <c r="N74" i="14" s="1"/>
  <c r="Q74" i="14" s="1"/>
  <c r="R74" i="14" s="1"/>
  <c r="M70" i="14"/>
  <c r="N70" i="14" s="1"/>
  <c r="Q70" i="14" s="1"/>
  <c r="R70" i="14" s="1"/>
  <c r="AF70" i="14" s="1"/>
  <c r="M54" i="14"/>
  <c r="N54" i="14" s="1"/>
  <c r="Q54" i="14" s="1"/>
  <c r="R54" i="14" s="1"/>
  <c r="AF54" i="14" s="1"/>
  <c r="M14" i="14"/>
  <c r="N14" i="14" s="1"/>
  <c r="Q14" i="14" s="1"/>
  <c r="R14" i="14" s="1"/>
  <c r="AF14" i="14" s="1"/>
  <c r="M86" i="14"/>
  <c r="N86" i="14" s="1"/>
  <c r="Q86" i="14" s="1"/>
  <c r="R86" i="14" s="1"/>
  <c r="AF86" i="14" s="1"/>
  <c r="M69" i="14"/>
  <c r="N69" i="14" s="1"/>
  <c r="Q69" i="14" s="1"/>
  <c r="R69" i="14" s="1"/>
  <c r="M33" i="14"/>
  <c r="M25" i="14"/>
  <c r="N25" i="14" s="1"/>
  <c r="Q25" i="14" s="1"/>
  <c r="R25" i="14" s="1"/>
  <c r="AF25" i="14" s="1"/>
  <c r="M21" i="14"/>
  <c r="N21" i="14" s="1"/>
  <c r="Q21" i="14" s="1"/>
  <c r="R21" i="14" s="1"/>
  <c r="AF21" i="14" s="1"/>
  <c r="M9" i="14"/>
  <c r="N9" i="14" s="1"/>
  <c r="Q9" i="14" s="1"/>
  <c r="M113" i="14"/>
  <c r="M109" i="14"/>
  <c r="N109" i="14" s="1"/>
  <c r="Q109" i="14" s="1"/>
  <c r="R109" i="14" s="1"/>
  <c r="AF109" i="14" s="1"/>
  <c r="M89" i="14"/>
  <c r="M36" i="14"/>
  <c r="N36" i="14" s="1"/>
  <c r="Q36" i="14" s="1"/>
  <c r="R36" i="14" s="1"/>
  <c r="AF36" i="14" s="1"/>
  <c r="M20" i="14"/>
  <c r="N20" i="14" s="1"/>
  <c r="Q20" i="14" s="1"/>
  <c r="R20" i="14" s="1"/>
  <c r="AF20" i="14" s="1"/>
  <c r="M120" i="14"/>
  <c r="M108" i="14"/>
  <c r="N108" i="14" s="1"/>
  <c r="Q108" i="14" s="1"/>
  <c r="R108" i="14" s="1"/>
  <c r="AF108" i="14" s="1"/>
  <c r="M96" i="14"/>
  <c r="M88" i="14"/>
  <c r="N88" i="14" s="1"/>
  <c r="Q88" i="14" s="1"/>
  <c r="R88" i="14" s="1"/>
  <c r="AF88" i="14" s="1"/>
  <c r="M83" i="14"/>
  <c r="M27" i="14"/>
  <c r="N27" i="14" s="1"/>
  <c r="Q27" i="14" s="1"/>
  <c r="R27" i="14" s="1"/>
  <c r="AF27" i="14" s="1"/>
  <c r="M19" i="14"/>
  <c r="M15" i="14"/>
  <c r="N15" i="14" s="1"/>
  <c r="Q15" i="14" s="1"/>
  <c r="R15" i="14" s="1"/>
  <c r="AF15" i="14" s="1"/>
  <c r="M172" i="14"/>
  <c r="T98" i="14"/>
  <c r="T78" i="14"/>
  <c r="T38" i="14"/>
  <c r="T165" i="14"/>
  <c r="T97" i="14"/>
  <c r="T167" i="14"/>
  <c r="T164" i="14"/>
  <c r="M164" i="14"/>
  <c r="T132" i="14"/>
  <c r="T71" i="14"/>
  <c r="T2" i="14"/>
  <c r="T170" i="14"/>
  <c r="T158" i="14"/>
  <c r="T154" i="14"/>
  <c r="T150" i="14"/>
  <c r="W150" i="14" s="1"/>
  <c r="AF150" i="14" s="1"/>
  <c r="T146" i="14"/>
  <c r="T142" i="14"/>
  <c r="T134" i="14"/>
  <c r="T114" i="14"/>
  <c r="T102" i="14"/>
  <c r="W102" i="14" s="1"/>
  <c r="AF102" i="14" s="1"/>
  <c r="T90" i="14"/>
  <c r="W90" i="14" s="1"/>
  <c r="AF90" i="14" s="1"/>
  <c r="T82" i="14"/>
  <c r="T74" i="14"/>
  <c r="T66" i="14"/>
  <c r="T58" i="14"/>
  <c r="W58" i="14" s="1"/>
  <c r="AF58" i="14" s="1"/>
  <c r="T50" i="14"/>
  <c r="W50" i="14" s="1"/>
  <c r="AF50" i="14" s="1"/>
  <c r="T30" i="14"/>
  <c r="T22" i="14"/>
  <c r="T6" i="14"/>
  <c r="T161" i="14"/>
  <c r="W161" i="14" s="1"/>
  <c r="AF161" i="14" s="1"/>
  <c r="T157" i="14"/>
  <c r="V157" i="14" s="1"/>
  <c r="T145" i="14"/>
  <c r="T137" i="14"/>
  <c r="W137" i="14" s="1"/>
  <c r="AF137" i="14" s="1"/>
  <c r="T133" i="14"/>
  <c r="T105" i="14"/>
  <c r="T93" i="14"/>
  <c r="T81" i="14"/>
  <c r="T69" i="14"/>
  <c r="T49" i="14"/>
  <c r="T29" i="14"/>
  <c r="T5" i="14"/>
  <c r="T180" i="14"/>
  <c r="T172" i="14"/>
  <c r="T152" i="14"/>
  <c r="T148" i="14"/>
  <c r="T120" i="14"/>
  <c r="T116" i="14"/>
  <c r="T76" i="14"/>
  <c r="W76" i="14" s="1"/>
  <c r="AF76" i="14" s="1"/>
  <c r="T72" i="14"/>
  <c r="W72" i="14" s="1"/>
  <c r="AF72" i="14" s="1"/>
  <c r="T64" i="14"/>
  <c r="T52" i="14"/>
  <c r="T48" i="14"/>
  <c r="T40" i="14"/>
  <c r="T32" i="14"/>
  <c r="T28" i="14"/>
  <c r="T16" i="14"/>
  <c r="T12" i="14"/>
  <c r="T8" i="14"/>
  <c r="T4" i="14"/>
  <c r="T53" i="14"/>
  <c r="T41" i="14"/>
  <c r="W41" i="14" s="1"/>
  <c r="AF41" i="14" s="1"/>
  <c r="T37" i="14"/>
  <c r="T17" i="14"/>
  <c r="AB183" i="14"/>
  <c r="T179" i="14"/>
  <c r="T139" i="14"/>
  <c r="T123" i="14"/>
  <c r="W123" i="14" s="1"/>
  <c r="AF123" i="14" s="1"/>
  <c r="T107" i="14"/>
  <c r="T99" i="14"/>
  <c r="T95" i="14"/>
  <c r="T87" i="14"/>
  <c r="T83" i="14"/>
  <c r="T79" i="14"/>
  <c r="T67" i="14"/>
  <c r="T63" i="14"/>
  <c r="T55" i="14"/>
  <c r="T51" i="14"/>
  <c r="T43" i="14"/>
  <c r="T31" i="14"/>
  <c r="T23" i="14"/>
  <c r="T19" i="14"/>
  <c r="T11" i="14"/>
  <c r="T7" i="14"/>
  <c r="T3" i="14"/>
  <c r="AB89" i="14"/>
  <c r="AB85" i="14"/>
  <c r="AB156" i="14"/>
  <c r="AB136" i="14"/>
  <c r="AB132" i="14"/>
  <c r="AB112" i="14"/>
  <c r="AB104" i="14"/>
  <c r="AB92" i="14"/>
  <c r="AB182" i="14"/>
  <c r="AB178" i="14"/>
  <c r="AB174" i="14"/>
  <c r="AB138" i="14"/>
  <c r="AB38" i="14"/>
  <c r="AC38" i="14" s="1"/>
  <c r="AB169" i="14"/>
  <c r="AB129" i="14"/>
  <c r="AB113" i="14"/>
  <c r="AB184" i="14"/>
  <c r="AB91" i="14"/>
  <c r="AB71" i="14"/>
  <c r="W157" i="14" l="1"/>
  <c r="AF157" i="14" s="1"/>
  <c r="W43" i="14"/>
  <c r="AF43" i="14" s="1"/>
  <c r="V43" i="14"/>
  <c r="W139" i="14"/>
  <c r="AF139" i="14" s="1"/>
  <c r="V139" i="14"/>
  <c r="W8" i="14"/>
  <c r="AF8" i="14" s="1"/>
  <c r="V8" i="14"/>
  <c r="W64" i="14"/>
  <c r="AF64" i="14" s="1"/>
  <c r="V64" i="14"/>
  <c r="W120" i="14"/>
  <c r="AF120" i="14" s="1"/>
  <c r="V120" i="14"/>
  <c r="W49" i="14"/>
  <c r="AF49" i="14" s="1"/>
  <c r="V49" i="14"/>
  <c r="W105" i="14"/>
  <c r="AF105" i="14" s="1"/>
  <c r="V105" i="14"/>
  <c r="W30" i="14"/>
  <c r="AF30" i="14" s="1"/>
  <c r="V30" i="14"/>
  <c r="W74" i="14"/>
  <c r="AF74" i="14" s="1"/>
  <c r="V74" i="14"/>
  <c r="W114" i="14"/>
  <c r="AF114" i="14" s="1"/>
  <c r="V114" i="14"/>
  <c r="W164" i="14"/>
  <c r="AF164" i="14" s="1"/>
  <c r="V164" i="14"/>
  <c r="W19" i="14"/>
  <c r="AF19" i="14" s="1"/>
  <c r="V19" i="14"/>
  <c r="W51" i="14"/>
  <c r="AF51" i="14" s="1"/>
  <c r="V51" i="14"/>
  <c r="W79" i="14"/>
  <c r="AF79" i="14" s="1"/>
  <c r="V79" i="14"/>
  <c r="W99" i="14"/>
  <c r="AF99" i="14" s="1"/>
  <c r="V99" i="14"/>
  <c r="W179" i="14"/>
  <c r="AF179" i="14" s="1"/>
  <c r="V179" i="14"/>
  <c r="W12" i="14"/>
  <c r="AF12" i="14" s="1"/>
  <c r="V12" i="14"/>
  <c r="W40" i="14"/>
  <c r="AF40" i="14" s="1"/>
  <c r="V40" i="14"/>
  <c r="W144" i="14"/>
  <c r="AF144" i="14" s="1"/>
  <c r="V144" i="14"/>
  <c r="W180" i="14"/>
  <c r="AF180" i="14" s="1"/>
  <c r="V180" i="14"/>
  <c r="W69" i="14"/>
  <c r="AF69" i="14" s="1"/>
  <c r="V69" i="14"/>
  <c r="W133" i="14"/>
  <c r="AF133" i="14" s="1"/>
  <c r="V133" i="14"/>
  <c r="W82" i="14"/>
  <c r="AF82" i="14" s="1"/>
  <c r="V82" i="14"/>
  <c r="W134" i="14"/>
  <c r="AF134" i="14" s="1"/>
  <c r="V134" i="14"/>
  <c r="W154" i="14"/>
  <c r="AF154" i="14" s="1"/>
  <c r="V154" i="14"/>
  <c r="W71" i="14"/>
  <c r="V71" i="14"/>
  <c r="W167" i="14"/>
  <c r="AF167" i="14" s="1"/>
  <c r="V167" i="14"/>
  <c r="W78" i="14"/>
  <c r="AF78" i="14" s="1"/>
  <c r="V78" i="14"/>
  <c r="W3" i="14"/>
  <c r="AF3" i="14" s="1"/>
  <c r="V3" i="14"/>
  <c r="W23" i="14"/>
  <c r="AF23" i="14" s="1"/>
  <c r="V23" i="14"/>
  <c r="W55" i="14"/>
  <c r="AF55" i="14" s="1"/>
  <c r="V55" i="14"/>
  <c r="W83" i="14"/>
  <c r="AF83" i="14" s="1"/>
  <c r="V83" i="14"/>
  <c r="W107" i="14"/>
  <c r="AF107" i="14" s="1"/>
  <c r="V107" i="14"/>
  <c r="W53" i="14"/>
  <c r="AF53" i="14" s="1"/>
  <c r="V53" i="14"/>
  <c r="W16" i="14"/>
  <c r="AF16" i="14" s="1"/>
  <c r="V16" i="14"/>
  <c r="W48" i="14"/>
  <c r="AF48" i="14" s="1"/>
  <c r="V48" i="14"/>
  <c r="W148" i="14"/>
  <c r="AF148" i="14" s="1"/>
  <c r="V148" i="14"/>
  <c r="W5" i="14"/>
  <c r="AF5" i="14" s="1"/>
  <c r="V5" i="14"/>
  <c r="W81" i="14"/>
  <c r="AF81" i="14" s="1"/>
  <c r="V81" i="14"/>
  <c r="W6" i="14"/>
  <c r="AF6" i="14" s="1"/>
  <c r="V6" i="14"/>
  <c r="W142" i="14"/>
  <c r="AF142" i="14" s="1"/>
  <c r="V142" i="14"/>
  <c r="W158" i="14"/>
  <c r="AF158" i="14" s="1"/>
  <c r="V158" i="14"/>
  <c r="W132" i="14"/>
  <c r="V132" i="14"/>
  <c r="W97" i="14"/>
  <c r="AF97" i="14" s="1"/>
  <c r="V97" i="14"/>
  <c r="W98" i="14"/>
  <c r="AF98" i="14" s="1"/>
  <c r="V98" i="14"/>
  <c r="W11" i="14"/>
  <c r="AF11" i="14" s="1"/>
  <c r="V11" i="14"/>
  <c r="W67" i="14"/>
  <c r="AF67" i="14" s="1"/>
  <c r="V67" i="14"/>
  <c r="W95" i="14"/>
  <c r="AF95" i="14" s="1"/>
  <c r="V95" i="14"/>
  <c r="W37" i="14"/>
  <c r="AF37" i="14" s="1"/>
  <c r="V37" i="14"/>
  <c r="W32" i="14"/>
  <c r="AF32" i="14" s="1"/>
  <c r="V32" i="14"/>
  <c r="W172" i="14"/>
  <c r="AF172" i="14" s="1"/>
  <c r="V172" i="14"/>
  <c r="W2" i="14"/>
  <c r="AF2" i="14" s="1"/>
  <c r="V2" i="14"/>
  <c r="W38" i="14"/>
  <c r="AF38" i="14" s="1"/>
  <c r="V38" i="14"/>
  <c r="W7" i="14"/>
  <c r="AF7" i="14" s="1"/>
  <c r="V7" i="14"/>
  <c r="W31" i="14"/>
  <c r="AF31" i="14" s="1"/>
  <c r="V31" i="14"/>
  <c r="W63" i="14"/>
  <c r="AF63" i="14" s="1"/>
  <c r="V63" i="14"/>
  <c r="W87" i="14"/>
  <c r="AF87" i="14" s="1"/>
  <c r="V87" i="14"/>
  <c r="W17" i="14"/>
  <c r="AF17" i="14" s="1"/>
  <c r="V17" i="14"/>
  <c r="W4" i="14"/>
  <c r="AF4" i="14" s="1"/>
  <c r="V4" i="14"/>
  <c r="W28" i="14"/>
  <c r="AF28" i="14" s="1"/>
  <c r="V28" i="14"/>
  <c r="W52" i="14"/>
  <c r="AF52" i="14" s="1"/>
  <c r="V52" i="14"/>
  <c r="W116" i="14"/>
  <c r="AF116" i="14" s="1"/>
  <c r="V116" i="14"/>
  <c r="W152" i="14"/>
  <c r="AF152" i="14" s="1"/>
  <c r="V152" i="14"/>
  <c r="W29" i="14"/>
  <c r="AF29" i="14" s="1"/>
  <c r="V29" i="14"/>
  <c r="W93" i="14"/>
  <c r="AF93" i="14" s="1"/>
  <c r="V93" i="14"/>
  <c r="W145" i="14"/>
  <c r="AF145" i="14" s="1"/>
  <c r="V145" i="14"/>
  <c r="W22" i="14"/>
  <c r="AF22" i="14" s="1"/>
  <c r="V22" i="14"/>
  <c r="W66" i="14"/>
  <c r="AF66" i="14" s="1"/>
  <c r="V66" i="14"/>
  <c r="W146" i="14"/>
  <c r="AF146" i="14" s="1"/>
  <c r="V146" i="14"/>
  <c r="W170" i="14"/>
  <c r="AF170" i="14" s="1"/>
  <c r="V170" i="14"/>
  <c r="W165" i="14"/>
  <c r="AF165" i="14" s="1"/>
  <c r="V165" i="14"/>
  <c r="R9" i="14"/>
  <c r="Q185" i="14"/>
  <c r="AB185" i="14"/>
  <c r="T185" i="14"/>
  <c r="AC89" i="14"/>
  <c r="AF89" i="14" s="1"/>
  <c r="AC91" i="14"/>
  <c r="AF91" i="14" s="1"/>
  <c r="AC113" i="14"/>
  <c r="AF113" i="14" s="1"/>
  <c r="AC169" i="14"/>
  <c r="AF169" i="14" s="1"/>
  <c r="AC138" i="14"/>
  <c r="AF138" i="14" s="1"/>
  <c r="AC178" i="14"/>
  <c r="AF178" i="14" s="1"/>
  <c r="AC92" i="14"/>
  <c r="AF92" i="14" s="1"/>
  <c r="AC112" i="14"/>
  <c r="AF112" i="14" s="1"/>
  <c r="AC136" i="14"/>
  <c r="AF136" i="14" s="1"/>
  <c r="AC85" i="14"/>
  <c r="AF85" i="14" s="1"/>
  <c r="AC183" i="14"/>
  <c r="AF183" i="14" s="1"/>
  <c r="AC71" i="14"/>
  <c r="AC184" i="14"/>
  <c r="AF184" i="14" s="1"/>
  <c r="AC129" i="14"/>
  <c r="AF129" i="14" s="1"/>
  <c r="AC174" i="14"/>
  <c r="AF174" i="14" s="1"/>
  <c r="AC182" i="14"/>
  <c r="AF182" i="14" s="1"/>
  <c r="AC104" i="14"/>
  <c r="AF104" i="14" s="1"/>
  <c r="AC132" i="14"/>
  <c r="AC156" i="14"/>
  <c r="AF156" i="14" s="1"/>
  <c r="AF132" i="14" l="1"/>
  <c r="AF71" i="14"/>
  <c r="W185" i="14"/>
  <c r="W186" i="14" s="1"/>
  <c r="R185" i="14"/>
  <c r="R186" i="14" s="1"/>
  <c r="AF9" i="14"/>
  <c r="AC185" i="14"/>
  <c r="AC186" i="14" s="1"/>
  <c r="AF185" i="14" l="1"/>
  <c r="AF186" i="14"/>
  <c r="AF188" i="14" s="1"/>
  <c r="F185" i="14"/>
  <c r="AF195" i="14" l="1"/>
  <c r="AF194" i="14"/>
  <c r="D98" i="13"/>
  <c r="AL3" i="14"/>
  <c r="AL4" i="14"/>
  <c r="AL5" i="14"/>
  <c r="AL6" i="14"/>
  <c r="AL7" i="14"/>
  <c r="AL8" i="14"/>
  <c r="AL9" i="14"/>
  <c r="AL10" i="14"/>
  <c r="AL11" i="14"/>
  <c r="AL12" i="14"/>
  <c r="AL13" i="14"/>
  <c r="AL14" i="14"/>
  <c r="AL15" i="14"/>
  <c r="AL16" i="14"/>
  <c r="AL17" i="14"/>
  <c r="AL18" i="14"/>
  <c r="AL19" i="14"/>
  <c r="AL20" i="14"/>
  <c r="AL21" i="14"/>
  <c r="AL22" i="14"/>
  <c r="AL23" i="14"/>
  <c r="AL24" i="14"/>
  <c r="AL25" i="14"/>
  <c r="AL26" i="14"/>
  <c r="AL27" i="14"/>
  <c r="AL28" i="14"/>
  <c r="AL29" i="14"/>
  <c r="AL30" i="14"/>
  <c r="AL31" i="14"/>
  <c r="AL32" i="14"/>
  <c r="AL33" i="14"/>
  <c r="AL34" i="14"/>
  <c r="AL35" i="14"/>
  <c r="AL36" i="14"/>
  <c r="AL37" i="14"/>
  <c r="AL38" i="14"/>
  <c r="AL39" i="14"/>
  <c r="AL40" i="14"/>
  <c r="AL41" i="14"/>
  <c r="AL42" i="14"/>
  <c r="AL43" i="14"/>
  <c r="AL44" i="14"/>
  <c r="AL45" i="14"/>
  <c r="AL46" i="14"/>
  <c r="AL47" i="14"/>
  <c r="AL48" i="14"/>
  <c r="AL49" i="14"/>
  <c r="AL50" i="14"/>
  <c r="AL51" i="14"/>
  <c r="AL52" i="14"/>
  <c r="AL53" i="14"/>
  <c r="AL54" i="14"/>
  <c r="AL55" i="14"/>
  <c r="AL56" i="14"/>
  <c r="AL57" i="14"/>
  <c r="AL58" i="14"/>
  <c r="AL59" i="14"/>
  <c r="AL60" i="14"/>
  <c r="AL61" i="14"/>
  <c r="AL62" i="14"/>
  <c r="AL63" i="14"/>
  <c r="AL64" i="14"/>
  <c r="AL65" i="14"/>
  <c r="AL66" i="14"/>
  <c r="AL67" i="14"/>
  <c r="AL68" i="14"/>
  <c r="AL69" i="14"/>
  <c r="AL70" i="14"/>
  <c r="AL71" i="14"/>
  <c r="AL72" i="14"/>
  <c r="AL73" i="14"/>
  <c r="AL74" i="14"/>
  <c r="AL75" i="14"/>
  <c r="AL76" i="14"/>
  <c r="AL77" i="14"/>
  <c r="AL78" i="14"/>
  <c r="AL79" i="14"/>
  <c r="AL80" i="14"/>
  <c r="AL81" i="14"/>
  <c r="AL82" i="14"/>
  <c r="AL83" i="14"/>
  <c r="AL84" i="14"/>
  <c r="AL85" i="14"/>
  <c r="AL86" i="14"/>
  <c r="AL87" i="14"/>
  <c r="AL88" i="14"/>
  <c r="AL89" i="14"/>
  <c r="AL90" i="14"/>
  <c r="AL91" i="14"/>
  <c r="AL92" i="14"/>
  <c r="AL93" i="14"/>
  <c r="AL94" i="14"/>
  <c r="AL95" i="14"/>
  <c r="AL96" i="14"/>
  <c r="AL97" i="14"/>
  <c r="AL98" i="14"/>
  <c r="AL99" i="14"/>
  <c r="AL100" i="14"/>
  <c r="AL101" i="14"/>
  <c r="AL102" i="14"/>
  <c r="AL103" i="14"/>
  <c r="AL104" i="14"/>
  <c r="AL105" i="14"/>
  <c r="AL106" i="14"/>
  <c r="AL107" i="14"/>
  <c r="AL108" i="14"/>
  <c r="AL109" i="14"/>
  <c r="AL110" i="14"/>
  <c r="AL111" i="14"/>
  <c r="AL112" i="14"/>
  <c r="AL113" i="14"/>
  <c r="AL114" i="14"/>
  <c r="AL115" i="14"/>
  <c r="AL116" i="14"/>
  <c r="AL117" i="14"/>
  <c r="AL118" i="14"/>
  <c r="AL119" i="14"/>
  <c r="AL120" i="14"/>
  <c r="AL121" i="14"/>
  <c r="AL122" i="14"/>
  <c r="AL123" i="14"/>
  <c r="AL124" i="14"/>
  <c r="AL125" i="14"/>
  <c r="AL126" i="14"/>
  <c r="AL127" i="14"/>
  <c r="AL128" i="14"/>
  <c r="AL129" i="14"/>
  <c r="AL130" i="14"/>
  <c r="AL131" i="14"/>
  <c r="AL132" i="14"/>
  <c r="AL133" i="14"/>
  <c r="AL134" i="14"/>
  <c r="AL135" i="14"/>
  <c r="AL136" i="14"/>
  <c r="AL137" i="14"/>
  <c r="AL138" i="14"/>
  <c r="AL139" i="14"/>
  <c r="AL140" i="14"/>
  <c r="AL141" i="14"/>
  <c r="AL142" i="14"/>
  <c r="AL143" i="14"/>
  <c r="AL144" i="14"/>
  <c r="AL145" i="14"/>
  <c r="AL146" i="14"/>
  <c r="AL147" i="14"/>
  <c r="AL148" i="14"/>
  <c r="AL149" i="14"/>
  <c r="AL150" i="14"/>
  <c r="AL151" i="14"/>
  <c r="AL152" i="14"/>
  <c r="AL153" i="14"/>
  <c r="AL154" i="14"/>
  <c r="AL155" i="14"/>
  <c r="AL156" i="14"/>
  <c r="AL157" i="14"/>
  <c r="AL158" i="14"/>
  <c r="AL159" i="14"/>
  <c r="AL160" i="14"/>
  <c r="AL161" i="14"/>
  <c r="AL162" i="14"/>
  <c r="AL163" i="14"/>
  <c r="AL164" i="14"/>
  <c r="AL165" i="14"/>
  <c r="AL166" i="14"/>
  <c r="AL167" i="14"/>
  <c r="AL168" i="14"/>
  <c r="AL169" i="14"/>
  <c r="AL170" i="14"/>
  <c r="AL171" i="14"/>
  <c r="AL172" i="14"/>
  <c r="AL173" i="14"/>
  <c r="AL174" i="14"/>
  <c r="AL175" i="14"/>
  <c r="AL176" i="14"/>
  <c r="AL177" i="14"/>
  <c r="AL178" i="14"/>
  <c r="AL179" i="14"/>
  <c r="AL180" i="14"/>
  <c r="AL181" i="14"/>
  <c r="AL182" i="14"/>
  <c r="AL183" i="14"/>
  <c r="AL184" i="14"/>
  <c r="AL2" i="14"/>
  <c r="AN172" i="14" l="1"/>
  <c r="AN115" i="14"/>
  <c r="AN108" i="14"/>
  <c r="AN105" i="14"/>
  <c r="AN102" i="14"/>
  <c r="AN97" i="14"/>
  <c r="AN87" i="14"/>
  <c r="AN85" i="14"/>
  <c r="AN74" i="14"/>
  <c r="AN40" i="14"/>
  <c r="AN29" i="14"/>
  <c r="AN20" i="14"/>
  <c r="M50" i="3" l="1"/>
  <c r="M52" i="3"/>
  <c r="M102" i="3"/>
  <c r="M106" i="3"/>
  <c r="M108" i="3"/>
  <c r="M109" i="3"/>
  <c r="M110" i="3"/>
  <c r="M111" i="3"/>
  <c r="M112" i="3"/>
  <c r="M113" i="3"/>
  <c r="M114" i="3"/>
  <c r="M117" i="3"/>
  <c r="M120" i="3"/>
  <c r="M122" i="3"/>
  <c r="M123" i="3"/>
  <c r="M124" i="3"/>
  <c r="M125" i="3"/>
  <c r="M126" i="3"/>
  <c r="M127" i="3"/>
  <c r="M128" i="3"/>
  <c r="M131" i="3"/>
  <c r="M165" i="3"/>
  <c r="M168" i="3"/>
  <c r="M170" i="3"/>
  <c r="M178" i="3"/>
  <c r="M179" i="3"/>
  <c r="M180" i="3"/>
  <c r="M181" i="3"/>
  <c r="M183" i="3"/>
  <c r="M187" i="3"/>
  <c r="M196" i="3"/>
  <c r="M201" i="3"/>
  <c r="M202" i="3"/>
  <c r="M205" i="3"/>
  <c r="M208" i="3"/>
  <c r="M209" i="3"/>
  <c r="M210" i="3"/>
  <c r="M249" i="3"/>
  <c r="M251" i="3"/>
  <c r="M270" i="3"/>
  <c r="M306" i="3"/>
  <c r="M307" i="3"/>
  <c r="M311" i="3"/>
  <c r="M312" i="3"/>
  <c r="M313" i="3"/>
  <c r="M314" i="3"/>
  <c r="M315" i="3"/>
  <c r="M317" i="3"/>
  <c r="M321" i="3"/>
  <c r="M322" i="3"/>
  <c r="M326" i="3"/>
  <c r="M327" i="3"/>
  <c r="M328" i="3"/>
  <c r="M329" i="3"/>
  <c r="M331" i="3"/>
  <c r="M335" i="3"/>
  <c r="M336" i="3"/>
  <c r="M338" i="3"/>
  <c r="M341" i="3"/>
  <c r="M345" i="3"/>
  <c r="M352" i="3"/>
  <c r="M361" i="3"/>
  <c r="M376" i="3"/>
  <c r="M378" i="3"/>
  <c r="M379" i="3"/>
  <c r="M380" i="3"/>
  <c r="M381" i="3"/>
  <c r="M382" i="3"/>
  <c r="M384" i="3"/>
  <c r="M388" i="3"/>
  <c r="M390" i="3"/>
  <c r="M391" i="3"/>
  <c r="M392" i="3"/>
  <c r="M393" i="3"/>
  <c r="M394" i="3"/>
  <c r="M395" i="3"/>
  <c r="M396" i="3"/>
  <c r="M399" i="3"/>
  <c r="M431" i="3"/>
  <c r="M469" i="3"/>
  <c r="M471" i="3"/>
  <c r="M490" i="3"/>
  <c r="M527" i="3"/>
  <c r="M530" i="3"/>
  <c r="M532" i="3"/>
  <c r="L12" i="3" l="1"/>
  <c r="L17" i="3"/>
  <c r="L18" i="3"/>
  <c r="L19" i="3"/>
  <c r="L20" i="3"/>
  <c r="L28" i="3"/>
  <c r="L30" i="3"/>
  <c r="L31" i="3"/>
  <c r="L32" i="3"/>
  <c r="L34" i="3"/>
  <c r="L38" i="3"/>
  <c r="L40" i="3"/>
  <c r="L42" i="3"/>
  <c r="L46" i="3"/>
  <c r="L48" i="3"/>
  <c r="L49" i="3"/>
  <c r="L50" i="3"/>
  <c r="L51" i="3"/>
  <c r="L61" i="3"/>
  <c r="L62" i="3"/>
  <c r="L63" i="3"/>
  <c r="L72" i="3"/>
  <c r="L75" i="3"/>
  <c r="L76" i="3"/>
  <c r="L87" i="3"/>
  <c r="L88" i="3"/>
  <c r="L90" i="3"/>
  <c r="L134" i="3"/>
  <c r="L135" i="3"/>
  <c r="L137" i="3"/>
  <c r="L143" i="3"/>
  <c r="L147" i="3"/>
  <c r="L148" i="3"/>
  <c r="L150" i="3"/>
  <c r="L156" i="3"/>
  <c r="L161" i="3"/>
  <c r="L169" i="3"/>
  <c r="L172" i="3"/>
  <c r="L180" i="3"/>
  <c r="L193" i="3"/>
  <c r="L196" i="3"/>
  <c r="L197" i="3"/>
  <c r="L214" i="3"/>
  <c r="L215" i="3"/>
  <c r="L216" i="3"/>
  <c r="L217" i="3"/>
  <c r="L226" i="3"/>
  <c r="L229" i="3"/>
  <c r="L230" i="3"/>
  <c r="L231" i="3"/>
  <c r="L233" i="3"/>
  <c r="L237" i="3"/>
  <c r="L239" i="3"/>
  <c r="L241" i="3"/>
  <c r="L245" i="3"/>
  <c r="L247" i="3"/>
  <c r="L248" i="3"/>
  <c r="L249" i="3"/>
  <c r="L250" i="3"/>
  <c r="L260" i="3"/>
  <c r="L261" i="3"/>
  <c r="L262" i="3"/>
  <c r="L271" i="3"/>
  <c r="L274" i="3"/>
  <c r="L275" i="3"/>
  <c r="L289" i="3"/>
  <c r="L293" i="3"/>
  <c r="L294" i="3"/>
  <c r="L296" i="3"/>
  <c r="L299" i="3"/>
  <c r="L303" i="3"/>
  <c r="L304" i="3"/>
  <c r="L337" i="3"/>
  <c r="L372" i="3"/>
  <c r="L403" i="3"/>
  <c r="L404" i="3"/>
  <c r="L406" i="3"/>
  <c r="L412" i="3"/>
  <c r="L416" i="3"/>
  <c r="L417" i="3"/>
  <c r="L419" i="3"/>
  <c r="L425" i="3"/>
  <c r="L436" i="3"/>
  <c r="L437" i="3"/>
  <c r="L438" i="3"/>
  <c r="L439" i="3"/>
  <c r="L447" i="3"/>
  <c r="L449" i="3"/>
  <c r="L450" i="3"/>
  <c r="L451" i="3"/>
  <c r="L453" i="3"/>
  <c r="L457" i="3"/>
  <c r="L459" i="3"/>
  <c r="L461" i="3"/>
  <c r="L465" i="3"/>
  <c r="L467" i="3"/>
  <c r="L468" i="3"/>
  <c r="L469" i="3"/>
  <c r="L470" i="3"/>
  <c r="L480" i="3"/>
  <c r="L481" i="3"/>
  <c r="L482" i="3"/>
  <c r="L491" i="3"/>
  <c r="L494" i="3"/>
  <c r="L495" i="3"/>
  <c r="L505" i="3"/>
  <c r="L506" i="3"/>
  <c r="L508" i="3"/>
  <c r="L523" i="3"/>
  <c r="L531" i="3"/>
  <c r="L534" i="3"/>
  <c r="AJ3" i="14" l="1"/>
  <c r="AJ4" i="14"/>
  <c r="AJ5" i="14"/>
  <c r="AJ6" i="14"/>
  <c r="AJ7" i="14"/>
  <c r="AJ8" i="14"/>
  <c r="AJ9" i="14"/>
  <c r="AJ11" i="14"/>
  <c r="AJ12" i="14"/>
  <c r="AJ13" i="14"/>
  <c r="AJ14" i="14"/>
  <c r="AJ15" i="14"/>
  <c r="AJ16" i="14"/>
  <c r="AJ19" i="14"/>
  <c r="AJ20" i="14"/>
  <c r="AJ21" i="14"/>
  <c r="AJ22" i="14"/>
  <c r="AJ23" i="14"/>
  <c r="AJ24" i="14"/>
  <c r="AJ25" i="14"/>
  <c r="AJ26" i="14"/>
  <c r="AJ27" i="14"/>
  <c r="AJ28" i="14"/>
  <c r="AJ29" i="14"/>
  <c r="AJ30" i="14"/>
  <c r="AJ31" i="14"/>
  <c r="AJ33" i="14"/>
  <c r="AJ36" i="14"/>
  <c r="AJ37" i="14"/>
  <c r="AJ39" i="14"/>
  <c r="AJ40" i="14"/>
  <c r="AJ41" i="14"/>
  <c r="AJ43" i="14"/>
  <c r="AJ49" i="14"/>
  <c r="AJ50" i="14"/>
  <c r="AJ51" i="14"/>
  <c r="AJ53" i="14"/>
  <c r="AJ54" i="14"/>
  <c r="AJ55" i="14"/>
  <c r="AJ57" i="14"/>
  <c r="AJ58" i="14"/>
  <c r="AJ62" i="14"/>
  <c r="AJ63" i="14"/>
  <c r="AJ64" i="14"/>
  <c r="AJ66" i="14"/>
  <c r="AJ67" i="14"/>
  <c r="AJ70" i="14"/>
  <c r="AJ72" i="14"/>
  <c r="AJ74" i="14"/>
  <c r="AJ76" i="14"/>
  <c r="AJ78" i="14"/>
  <c r="AJ79" i="14"/>
  <c r="AJ81" i="14"/>
  <c r="AJ82" i="14"/>
  <c r="AJ83" i="14"/>
  <c r="AJ84" i="14"/>
  <c r="AJ87" i="14"/>
  <c r="AJ88" i="14"/>
  <c r="AJ89" i="14"/>
  <c r="AJ90" i="14"/>
  <c r="AJ91" i="14"/>
  <c r="AJ92" i="14"/>
  <c r="AJ93" i="14"/>
  <c r="AJ95" i="14"/>
  <c r="AJ96" i="14"/>
  <c r="AJ97" i="14"/>
  <c r="AJ98" i="14"/>
  <c r="AJ99" i="14"/>
  <c r="AJ101" i="14"/>
  <c r="AJ102" i="14"/>
  <c r="AJ103" i="14"/>
  <c r="AJ104" i="14"/>
  <c r="AJ105" i="14"/>
  <c r="AJ106" i="14"/>
  <c r="AJ107" i="14"/>
  <c r="AJ108" i="14"/>
  <c r="AJ109" i="14"/>
  <c r="AJ110" i="14"/>
  <c r="AJ112" i="14"/>
  <c r="AJ113" i="14"/>
  <c r="AJ114" i="14"/>
  <c r="AJ115" i="14"/>
  <c r="AJ116" i="14"/>
  <c r="AJ118" i="14"/>
  <c r="AJ119" i="14"/>
  <c r="AJ120" i="14"/>
  <c r="AJ123" i="14"/>
  <c r="AJ126" i="14"/>
  <c r="AJ128" i="14"/>
  <c r="AJ129" i="14"/>
  <c r="AJ130" i="14"/>
  <c r="AJ131" i="14"/>
  <c r="AJ132" i="14"/>
  <c r="AJ133" i="14"/>
  <c r="AJ134" i="14"/>
  <c r="AJ136" i="14"/>
  <c r="AJ137" i="14"/>
  <c r="AJ139" i="14"/>
  <c r="AJ144" i="14"/>
  <c r="AJ146" i="14"/>
  <c r="AJ147" i="14"/>
  <c r="AJ148" i="14"/>
  <c r="AJ152" i="14"/>
  <c r="AJ155" i="14"/>
  <c r="AJ156" i="14"/>
  <c r="AJ157" i="14"/>
  <c r="AJ158" i="14"/>
  <c r="AJ159" i="14"/>
  <c r="AJ161" i="14"/>
  <c r="AJ164" i="14"/>
  <c r="AJ165" i="14"/>
  <c r="AJ167" i="14"/>
  <c r="AJ168" i="14"/>
  <c r="AJ169" i="14"/>
  <c r="AJ170" i="14"/>
  <c r="AJ171" i="14"/>
  <c r="AJ172" i="14"/>
  <c r="AJ174" i="14"/>
  <c r="AJ178" i="14"/>
  <c r="AJ179" i="14"/>
  <c r="AJ180" i="14"/>
  <c r="AJ181" i="14"/>
  <c r="AJ182" i="14"/>
  <c r="AJ183" i="14"/>
  <c r="AJ184" i="14"/>
  <c r="AJ2" i="14"/>
  <c r="F7" i="13" l="1"/>
  <c r="G7" i="13" l="1"/>
  <c r="F8" i="13"/>
  <c r="F9" i="13"/>
  <c r="F10" i="13"/>
  <c r="F11" i="13"/>
  <c r="F13" i="13"/>
  <c r="F15" i="13"/>
  <c r="F17" i="13"/>
  <c r="F18" i="13"/>
  <c r="F21" i="13"/>
  <c r="F22" i="13"/>
  <c r="F23" i="13"/>
  <c r="F24" i="13"/>
  <c r="F25" i="13"/>
  <c r="F27" i="13"/>
  <c r="F28" i="13"/>
  <c r="F29" i="13"/>
  <c r="F31" i="13"/>
  <c r="F32" i="13"/>
  <c r="F33" i="13"/>
  <c r="F34" i="13"/>
  <c r="F37" i="13"/>
  <c r="F39" i="13"/>
  <c r="F41" i="13"/>
  <c r="F42" i="13"/>
  <c r="F44" i="13"/>
  <c r="F45" i="13"/>
  <c r="F49" i="13"/>
  <c r="F51" i="13"/>
  <c r="F53" i="13"/>
  <c r="F54" i="13"/>
  <c r="F56" i="13"/>
  <c r="F57" i="13"/>
  <c r="F58" i="13"/>
  <c r="F63" i="13"/>
  <c r="F67" i="13"/>
  <c r="F69" i="13"/>
  <c r="F73" i="13"/>
  <c r="F75" i="13"/>
  <c r="F77" i="13"/>
  <c r="F83" i="13"/>
  <c r="F86" i="13"/>
  <c r="F88" i="13"/>
  <c r="F89" i="13"/>
  <c r="F95" i="13"/>
  <c r="F99" i="13"/>
  <c r="F100" i="13"/>
  <c r="F101" i="13"/>
  <c r="F102" i="13"/>
  <c r="F103" i="13"/>
  <c r="F104" i="13"/>
  <c r="F105" i="13"/>
  <c r="F107" i="13"/>
  <c r="F109" i="13"/>
  <c r="F110" i="13"/>
  <c r="F111" i="13"/>
  <c r="F112" i="13"/>
  <c r="F113" i="13"/>
  <c r="G105" i="13" l="1"/>
  <c r="G77" i="13"/>
  <c r="G49" i="13"/>
  <c r="G33" i="13"/>
  <c r="G28" i="13"/>
  <c r="G23" i="13"/>
  <c r="G17" i="13"/>
  <c r="G10" i="13"/>
  <c r="G110" i="13"/>
  <c r="G104" i="13"/>
  <c r="G100" i="13"/>
  <c r="G88" i="13"/>
  <c r="G75" i="13"/>
  <c r="G63" i="13"/>
  <c r="G54" i="13"/>
  <c r="G45" i="13"/>
  <c r="G39" i="13"/>
  <c r="G32" i="13"/>
  <c r="G27" i="13"/>
  <c r="G22" i="13"/>
  <c r="G15" i="13"/>
  <c r="G9" i="13"/>
  <c r="G101" i="13"/>
  <c r="G56" i="13"/>
  <c r="G113" i="13"/>
  <c r="G99" i="13"/>
  <c r="G58" i="13"/>
  <c r="G53" i="13"/>
  <c r="G44" i="13"/>
  <c r="G37" i="13"/>
  <c r="G31" i="13"/>
  <c r="G25" i="13"/>
  <c r="G21" i="13"/>
  <c r="G13" i="13"/>
  <c r="G8" i="13"/>
  <c r="G111" i="13"/>
  <c r="G89" i="13"/>
  <c r="G67" i="13"/>
  <c r="G41" i="13"/>
  <c r="G109" i="13"/>
  <c r="G103" i="13"/>
  <c r="G86" i="13"/>
  <c r="G73" i="13"/>
  <c r="G112" i="13"/>
  <c r="G107" i="13"/>
  <c r="G102" i="13"/>
  <c r="G95" i="13"/>
  <c r="G83" i="13"/>
  <c r="G69" i="13"/>
  <c r="G57" i="13"/>
  <c r="G51" i="13"/>
  <c r="G42" i="13"/>
  <c r="G34" i="13"/>
  <c r="G29" i="13"/>
  <c r="G24" i="13"/>
  <c r="G18" i="13"/>
  <c r="G11" i="13"/>
  <c r="D108" i="13"/>
  <c r="F108" i="13" s="1"/>
  <c r="D106" i="13"/>
  <c r="F106" i="13" s="1"/>
  <c r="F98" i="13"/>
  <c r="D97" i="13"/>
  <c r="F97" i="13" s="1"/>
  <c r="D96" i="13"/>
  <c r="F96" i="13" s="1"/>
  <c r="D94" i="13"/>
  <c r="F94" i="13" s="1"/>
  <c r="D93" i="13"/>
  <c r="F93" i="13" s="1"/>
  <c r="D92" i="13"/>
  <c r="F92" i="13" s="1"/>
  <c r="D91" i="13"/>
  <c r="F91" i="13" s="1"/>
  <c r="D90" i="13"/>
  <c r="F90" i="13" s="1"/>
  <c r="D87" i="13"/>
  <c r="F87" i="13" s="1"/>
  <c r="D85" i="13"/>
  <c r="F85" i="13" s="1"/>
  <c r="D84" i="13"/>
  <c r="F84" i="13" s="1"/>
  <c r="D82" i="13"/>
  <c r="F82" i="13" s="1"/>
  <c r="D81" i="13"/>
  <c r="F81" i="13" s="1"/>
  <c r="D80" i="13"/>
  <c r="F80" i="13" s="1"/>
  <c r="D79" i="13"/>
  <c r="F79" i="13" s="1"/>
  <c r="D78" i="13"/>
  <c r="F78" i="13" s="1"/>
  <c r="D76" i="13"/>
  <c r="F76" i="13" s="1"/>
  <c r="D74" i="13"/>
  <c r="F74" i="13" s="1"/>
  <c r="D72" i="13"/>
  <c r="F72" i="13" s="1"/>
  <c r="D71" i="13"/>
  <c r="F71" i="13" s="1"/>
  <c r="D70" i="13"/>
  <c r="F70" i="13" s="1"/>
  <c r="D68" i="13"/>
  <c r="F68" i="13" s="1"/>
  <c r="D66" i="13"/>
  <c r="F66" i="13" s="1"/>
  <c r="D65" i="13"/>
  <c r="F65" i="13" s="1"/>
  <c r="D64" i="13"/>
  <c r="F64" i="13" s="1"/>
  <c r="D62" i="13"/>
  <c r="F62" i="13" s="1"/>
  <c r="D59" i="13"/>
  <c r="D55" i="13"/>
  <c r="F55" i="13" s="1"/>
  <c r="D52" i="13"/>
  <c r="F52" i="13" s="1"/>
  <c r="D48" i="13"/>
  <c r="F48" i="13" s="1"/>
  <c r="D47" i="13"/>
  <c r="F47" i="13" s="1"/>
  <c r="D46" i="13"/>
  <c r="F46" i="13" s="1"/>
  <c r="D40" i="13"/>
  <c r="F40" i="13" s="1"/>
  <c r="D38" i="13"/>
  <c r="D36" i="13"/>
  <c r="F36" i="13" s="1"/>
  <c r="D35" i="13"/>
  <c r="F35" i="13" s="1"/>
  <c r="D30" i="13"/>
  <c r="F30" i="13" s="1"/>
  <c r="D26" i="13"/>
  <c r="F26" i="13" s="1"/>
  <c r="D20" i="13"/>
  <c r="F20" i="13" s="1"/>
  <c r="D19" i="13"/>
  <c r="F19" i="13" s="1"/>
  <c r="D14" i="13"/>
  <c r="F14" i="13" s="1"/>
  <c r="D12" i="13"/>
  <c r="F12" i="13" s="1"/>
  <c r="D6" i="13"/>
  <c r="F6" i="13" s="1"/>
  <c r="D5" i="13"/>
  <c r="F5" i="13" s="1"/>
  <c r="D4" i="13"/>
  <c r="F4" i="13" s="1"/>
  <c r="G36" i="13" l="1"/>
  <c r="G78" i="13"/>
  <c r="G90" i="13"/>
  <c r="G94" i="13"/>
  <c r="G106" i="13"/>
  <c r="G66" i="13"/>
  <c r="G71" i="13"/>
  <c r="G82" i="13"/>
  <c r="G12" i="13"/>
  <c r="G26" i="13"/>
  <c r="G48" i="13"/>
  <c r="G62" i="13"/>
  <c r="G68" i="13"/>
  <c r="G72" i="13"/>
  <c r="G79" i="13"/>
  <c r="G84" i="13"/>
  <c r="G91" i="13"/>
  <c r="G96" i="13"/>
  <c r="G108" i="13"/>
  <c r="G6" i="13"/>
  <c r="G20" i="13"/>
  <c r="G47" i="13"/>
  <c r="G4" i="13"/>
  <c r="G30" i="13"/>
  <c r="G40" i="13"/>
  <c r="G52" i="13"/>
  <c r="G64" i="13"/>
  <c r="G74" i="13"/>
  <c r="G80" i="13"/>
  <c r="G85" i="13"/>
  <c r="G92" i="13"/>
  <c r="G97" i="13"/>
  <c r="G14" i="13"/>
  <c r="G5" i="13"/>
  <c r="G19" i="13"/>
  <c r="G35" i="13"/>
  <c r="G46" i="13"/>
  <c r="G55" i="13"/>
  <c r="G65" i="13"/>
  <c r="G70" i="13"/>
  <c r="G76" i="13"/>
  <c r="G81" i="13"/>
  <c r="G87" i="13"/>
  <c r="G93" i="13"/>
  <c r="G98" i="13"/>
  <c r="E38" i="13"/>
  <c r="F38" i="13" s="1"/>
  <c r="G38" i="13" l="1"/>
  <c r="E59" i="13"/>
  <c r="F59" i="13" s="1"/>
  <c r="G59" i="13" l="1"/>
  <c r="E60" i="13"/>
  <c r="F60" i="13" s="1"/>
  <c r="G60" i="13" s="1"/>
  <c r="E16" i="13" l="1"/>
  <c r="F16" i="13" s="1"/>
  <c r="G16" i="13" l="1"/>
  <c r="E50" i="13"/>
  <c r="F50" i="13" s="1"/>
  <c r="G50" i="13" s="1"/>
  <c r="E43" i="13" l="1"/>
  <c r="F43" i="13" s="1"/>
  <c r="G43" i="13" s="1"/>
  <c r="E61" i="13" l="1"/>
  <c r="F61" i="13" s="1"/>
  <c r="G61" i="13" s="1"/>
  <c r="H6" i="5" l="1"/>
  <c r="I6" i="5" s="1"/>
  <c r="H11" i="5"/>
  <c r="I11" i="5" s="1"/>
  <c r="H13" i="5"/>
  <c r="I13" i="5" s="1"/>
  <c r="H15" i="5"/>
  <c r="I15" i="5" s="1"/>
  <c r="H18" i="5"/>
  <c r="I18" i="5" s="1"/>
  <c r="H20" i="5"/>
  <c r="I20" i="5" s="1"/>
  <c r="H21" i="5"/>
  <c r="I21" i="5" s="1"/>
  <c r="H22" i="5"/>
  <c r="I22" i="5" s="1"/>
  <c r="H23" i="5"/>
  <c r="I23" i="5" s="1"/>
  <c r="I24" i="5"/>
  <c r="H25" i="5"/>
  <c r="I25" i="5" s="1"/>
  <c r="H28" i="5"/>
  <c r="I28" i="5" s="1"/>
  <c r="H29" i="5"/>
  <c r="I29" i="5" s="1"/>
  <c r="H30" i="5"/>
  <c r="I30" i="5" s="1"/>
  <c r="H31" i="5"/>
  <c r="I31" i="5" s="1"/>
  <c r="H35" i="5"/>
  <c r="I35" i="5" s="1"/>
  <c r="H36" i="5"/>
  <c r="I36" i="5" s="1"/>
  <c r="H38" i="5"/>
  <c r="I38" i="5" s="1"/>
  <c r="H39" i="5"/>
  <c r="I39" i="5" s="1"/>
  <c r="H40" i="5"/>
  <c r="I40" i="5" s="1"/>
  <c r="H41" i="5"/>
  <c r="I41" i="5" s="1"/>
  <c r="H42" i="5"/>
  <c r="I42" i="5" s="1"/>
  <c r="H45" i="5"/>
  <c r="I45" i="5" s="1"/>
  <c r="H46" i="5"/>
  <c r="I46" i="5" s="1"/>
  <c r="H47" i="5"/>
  <c r="I47" i="5" s="1"/>
  <c r="H48" i="5"/>
  <c r="I48" i="5" s="1"/>
  <c r="H50" i="5"/>
  <c r="I50" i="5" s="1"/>
  <c r="H51" i="5"/>
  <c r="I51" i="5" s="1"/>
  <c r="H52" i="5"/>
  <c r="I52" i="5" s="1"/>
  <c r="H53" i="5"/>
  <c r="I53" i="5" s="1"/>
  <c r="H54" i="5"/>
  <c r="I54" i="5" s="1"/>
  <c r="H55" i="5"/>
  <c r="I55" i="5" s="1"/>
  <c r="H56" i="5"/>
  <c r="I56" i="5" s="1"/>
  <c r="H57" i="5"/>
  <c r="I57" i="5" s="1"/>
  <c r="H58" i="5"/>
  <c r="I58" i="5" s="1"/>
  <c r="H59" i="5"/>
  <c r="I59" i="5" s="1"/>
  <c r="H60" i="5"/>
  <c r="I60" i="5" s="1"/>
  <c r="H61" i="5"/>
  <c r="I61" i="5" s="1"/>
  <c r="H62" i="5"/>
  <c r="I62" i="5" s="1"/>
  <c r="H63" i="5"/>
  <c r="I63" i="5" s="1"/>
  <c r="H64" i="5"/>
  <c r="I64" i="5" s="1"/>
  <c r="H66" i="5"/>
  <c r="I66" i="5" s="1"/>
  <c r="H68" i="5"/>
  <c r="I68" i="5" s="1"/>
  <c r="H70" i="5"/>
  <c r="I70" i="5" s="1"/>
  <c r="H4" i="5"/>
  <c r="I4" i="5" s="1"/>
  <c r="H5" i="5" l="1"/>
  <c r="I5" i="5" s="1"/>
  <c r="H7" i="5"/>
  <c r="I7" i="5" s="1"/>
  <c r="H8" i="5"/>
  <c r="I8" i="5" s="1"/>
  <c r="H9" i="5"/>
  <c r="I9" i="5" s="1"/>
  <c r="H10" i="5"/>
  <c r="I10" i="5" s="1"/>
  <c r="H12" i="5"/>
  <c r="I12" i="5" s="1"/>
  <c r="H14" i="5"/>
  <c r="I14" i="5" s="1"/>
  <c r="H16" i="5"/>
  <c r="I16" i="5" s="1"/>
  <c r="H17" i="5"/>
  <c r="I17" i="5" s="1"/>
  <c r="H19" i="5"/>
  <c r="I19" i="5" s="1"/>
  <c r="H26" i="5"/>
  <c r="I26" i="5" s="1"/>
  <c r="H27" i="5"/>
  <c r="I27" i="5" s="1"/>
  <c r="H32" i="5"/>
  <c r="I32" i="5" s="1"/>
  <c r="H33" i="5"/>
  <c r="I33" i="5" s="1"/>
  <c r="H34" i="5"/>
  <c r="I34" i="5" s="1"/>
  <c r="H37" i="5"/>
  <c r="I37" i="5" s="1"/>
  <c r="H43" i="5"/>
  <c r="I43" i="5" s="1"/>
  <c r="H44" i="5"/>
  <c r="I44" i="5" s="1"/>
  <c r="H49" i="5"/>
  <c r="I49" i="5" s="1"/>
  <c r="H65" i="5"/>
  <c r="I65" i="5" s="1"/>
  <c r="H67" i="5"/>
  <c r="I67" i="5" s="1"/>
  <c r="H69" i="5"/>
  <c r="I69" i="5" s="1"/>
  <c r="H143" i="3" l="1"/>
  <c r="H144" i="3"/>
  <c r="H156" i="3"/>
  <c r="H157" i="3"/>
  <c r="K535" i="3" l="1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8" i="3"/>
  <c r="K519" i="3"/>
  <c r="K516" i="3"/>
  <c r="K517" i="3"/>
  <c r="K514" i="3"/>
  <c r="K515" i="3"/>
  <c r="K512" i="3"/>
  <c r="K513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1" i="3"/>
  <c r="K432" i="3"/>
  <c r="K430" i="3"/>
  <c r="K429" i="3"/>
  <c r="K428" i="3"/>
  <c r="K427" i="3"/>
  <c r="K423" i="3"/>
  <c r="K422" i="3"/>
  <c r="K421" i="3"/>
  <c r="K420" i="3"/>
  <c r="K419" i="3"/>
  <c r="K418" i="3"/>
  <c r="K417" i="3"/>
  <c r="K416" i="3"/>
  <c r="K415" i="3"/>
  <c r="K414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5" i="3"/>
  <c r="K393" i="3"/>
  <c r="K392" i="3"/>
  <c r="K390" i="3"/>
  <c r="K389" i="3"/>
  <c r="K388" i="3"/>
  <c r="K387" i="3"/>
  <c r="K386" i="3"/>
  <c r="K385" i="3"/>
  <c r="K384" i="3"/>
  <c r="K383" i="3"/>
  <c r="K380" i="3"/>
  <c r="K379" i="3"/>
  <c r="K378" i="3"/>
  <c r="K377" i="3"/>
  <c r="K376" i="3"/>
  <c r="K375" i="3"/>
  <c r="K374" i="3"/>
  <c r="K373" i="3"/>
  <c r="K372" i="3"/>
  <c r="K371" i="3"/>
  <c r="K370" i="3"/>
  <c r="K368" i="3"/>
  <c r="K367" i="3"/>
  <c r="K363" i="3"/>
  <c r="K362" i="3"/>
  <c r="K361" i="3" l="1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1" i="3"/>
  <c r="K320" i="3"/>
  <c r="K319" i="3"/>
  <c r="K318" i="3"/>
  <c r="K317" i="3"/>
  <c r="K316" i="3"/>
  <c r="K315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J212" i="3"/>
  <c r="K212" i="3" s="1"/>
  <c r="J211" i="3"/>
  <c r="J210" i="3"/>
  <c r="J209" i="3"/>
  <c r="J208" i="3"/>
  <c r="K208" i="3" s="1"/>
  <c r="J207" i="3"/>
  <c r="K207" i="3" s="1"/>
  <c r="K206" i="3"/>
  <c r="J205" i="3"/>
  <c r="J204" i="3"/>
  <c r="J203" i="3"/>
  <c r="J202" i="3"/>
  <c r="J201" i="3"/>
  <c r="J200" i="3"/>
  <c r="J198" i="3"/>
  <c r="J197" i="3"/>
  <c r="J196" i="3"/>
  <c r="J194" i="3"/>
  <c r="J193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94" i="3" l="1"/>
  <c r="K200" i="3"/>
  <c r="K204" i="3"/>
  <c r="K201" i="3"/>
  <c r="K205" i="3"/>
  <c r="K209" i="3"/>
  <c r="K196" i="3"/>
  <c r="K197" i="3"/>
  <c r="K202" i="3"/>
  <c r="K210" i="3"/>
  <c r="K193" i="3"/>
  <c r="K198" i="3"/>
  <c r="K203" i="3"/>
  <c r="K211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J157" i="3"/>
  <c r="K157" i="3" s="1"/>
  <c r="J156" i="3"/>
  <c r="K156" i="3" s="1"/>
  <c r="J155" i="3"/>
  <c r="K155" i="3" s="1"/>
  <c r="K154" i="3"/>
  <c r="K153" i="3"/>
  <c r="K152" i="3"/>
  <c r="K151" i="3"/>
  <c r="K150" i="3"/>
  <c r="K149" i="3"/>
  <c r="K148" i="3"/>
  <c r="K147" i="3"/>
  <c r="K146" i="3"/>
  <c r="K145" i="3"/>
  <c r="J144" i="3"/>
  <c r="K144" i="3" s="1"/>
  <c r="J143" i="3"/>
  <c r="K143" i="3" s="1"/>
  <c r="J142" i="3"/>
  <c r="K142" i="3" s="1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J128" i="3"/>
  <c r="K128" i="3" s="1"/>
  <c r="K127" i="3"/>
  <c r="J126" i="3"/>
  <c r="K126" i="3" s="1"/>
  <c r="K125" i="3"/>
  <c r="K124" i="3"/>
  <c r="J123" i="3"/>
  <c r="K123" i="3" s="1"/>
  <c r="K122" i="3"/>
  <c r="K121" i="3"/>
  <c r="K120" i="3"/>
  <c r="K119" i="3"/>
  <c r="K118" i="3"/>
  <c r="K117" i="3"/>
  <c r="K116" i="3"/>
  <c r="K115" i="3"/>
  <c r="J114" i="3"/>
  <c r="K114" i="3" s="1"/>
  <c r="K113" i="3"/>
  <c r="J112" i="3"/>
  <c r="K112" i="3" s="1"/>
  <c r="K111" i="3"/>
  <c r="K110" i="3"/>
  <c r="J109" i="3"/>
  <c r="K109" i="3" s="1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J9" i="3"/>
  <c r="K9" i="3" s="1"/>
  <c r="K8" i="3"/>
  <c r="K7" i="3"/>
  <c r="J6" i="3"/>
  <c r="K6" i="3" s="1"/>
  <c r="J5" i="3"/>
  <c r="K5" i="3" s="1"/>
  <c r="J4" i="3"/>
  <c r="K4" i="3" s="1"/>
  <c r="K3" i="3"/>
  <c r="K2" i="3"/>
</calcChain>
</file>

<file path=xl/sharedStrings.xml><?xml version="1.0" encoding="utf-8"?>
<sst xmlns="http://schemas.openxmlformats.org/spreadsheetml/2006/main" count="2533" uniqueCount="293">
  <si>
    <t>Seal kit</t>
  </si>
  <si>
    <t>Bearing</t>
  </si>
  <si>
    <t>No.</t>
  </si>
  <si>
    <t>Part Name</t>
  </si>
  <si>
    <t>Parts No</t>
  </si>
  <si>
    <t>Other Parts No</t>
  </si>
  <si>
    <t>Qty</t>
  </si>
  <si>
    <t>Remark</t>
  </si>
  <si>
    <t>Cylinder</t>
  </si>
  <si>
    <t>Piston</t>
  </si>
  <si>
    <t>Plate</t>
  </si>
  <si>
    <t>Bushing</t>
  </si>
  <si>
    <t>Spring</t>
  </si>
  <si>
    <t>7223-00180</t>
  </si>
  <si>
    <t xml:space="preserve">Seal </t>
  </si>
  <si>
    <t>8230-08850</t>
  </si>
  <si>
    <t>Spaser</t>
  </si>
  <si>
    <t>Roller bearing</t>
  </si>
  <si>
    <t>7241-00421</t>
  </si>
  <si>
    <t>Volvo</t>
  </si>
  <si>
    <t>No Stock</t>
  </si>
  <si>
    <t>Handok korea</t>
  </si>
  <si>
    <t>Local</t>
  </si>
  <si>
    <t>SKS</t>
  </si>
  <si>
    <t>SG Stock</t>
  </si>
  <si>
    <t>Ex Stock</t>
  </si>
  <si>
    <t>Fan Pump assembly</t>
  </si>
  <si>
    <t>OEM</t>
  </si>
  <si>
    <t>CE1</t>
  </si>
  <si>
    <t>Unit Price</t>
  </si>
  <si>
    <t>Total Price</t>
  </si>
  <si>
    <t>Brand</t>
  </si>
  <si>
    <t>Stock Status</t>
  </si>
  <si>
    <t>Bearing Shells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</si>
  <si>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</si>
  <si>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</si>
  <si>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</si>
  <si>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</si>
  <si>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</si>
  <si>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</si>
  <si>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</si>
  <si>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</si>
  <si>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</si>
  <si>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Sealing ring</t>
  </si>
  <si>
    <t>Hose clamp</t>
  </si>
  <si>
    <t>Oil Filler cap</t>
  </si>
  <si>
    <t>Sealing strip</t>
  </si>
  <si>
    <t xml:space="preserve">Bushing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</si>
  <si>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</si>
  <si>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</si>
  <si>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</si>
  <si>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</si>
  <si>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</si>
  <si>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</si>
  <si>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Gasket</t>
  </si>
  <si>
    <t xml:space="preserve">O ring </t>
  </si>
  <si>
    <t>oil pump</t>
  </si>
  <si>
    <t>O-ring</t>
  </si>
  <si>
    <t>Oil filter</t>
  </si>
  <si>
    <t>Fuel filter</t>
  </si>
  <si>
    <t>Hollow screwo</t>
  </si>
  <si>
    <t>Hollow screw</t>
  </si>
  <si>
    <t>Gaasket</t>
  </si>
  <si>
    <t>sealing ring kit</t>
  </si>
  <si>
    <t>stud</t>
  </si>
  <si>
    <t>gleeve</t>
  </si>
  <si>
    <t>Flange nut</t>
  </si>
  <si>
    <t>Gaskeet</t>
  </si>
  <si>
    <t>Filter insert</t>
  </si>
  <si>
    <t>Coolant filter</t>
  </si>
  <si>
    <t>Thermostat</t>
  </si>
  <si>
    <t>Idler Pulley</t>
  </si>
  <si>
    <t>Belt</t>
  </si>
  <si>
    <t>-</t>
  </si>
  <si>
    <t>Flange screw</t>
  </si>
  <si>
    <t>Bolt</t>
  </si>
  <si>
    <t>Ball bearing</t>
  </si>
  <si>
    <t>Oil Hose</t>
  </si>
  <si>
    <t xml:space="preserve">O- Ring </t>
  </si>
  <si>
    <t>Sealing Ring</t>
  </si>
  <si>
    <t>O-Ring</t>
  </si>
  <si>
    <t>Vibration Damper</t>
  </si>
  <si>
    <t>Screw</t>
  </si>
  <si>
    <t>can't supply</t>
  </si>
  <si>
    <t>HO Stock</t>
  </si>
  <si>
    <t>Other</t>
  </si>
  <si>
    <t>Seal</t>
  </si>
  <si>
    <t>seal kit</t>
  </si>
  <si>
    <t>STD</t>
  </si>
  <si>
    <t>Wait Check</t>
  </si>
  <si>
    <t>VOE20412798</t>
  </si>
  <si>
    <t>O ring</t>
  </si>
  <si>
    <t>Include OVH Kit</t>
  </si>
  <si>
    <t>Damage</t>
  </si>
  <si>
    <t>include upper &amp; lower</t>
  </si>
  <si>
    <t>4 pcs</t>
  </si>
  <si>
    <t>RE</t>
  </si>
  <si>
    <t>silver washer</t>
  </si>
  <si>
    <t>exhaust</t>
  </si>
  <si>
    <t>Not included</t>
  </si>
  <si>
    <t>with simple</t>
  </si>
  <si>
    <t>piston</t>
  </si>
  <si>
    <t>3+2</t>
  </si>
  <si>
    <t>Rotor</t>
  </si>
  <si>
    <t>KPM</t>
  </si>
  <si>
    <t xml:space="preserve"> Valve Plate</t>
  </si>
  <si>
    <t>8230-26520</t>
  </si>
  <si>
    <t>8230-22180</t>
  </si>
  <si>
    <t>8230-22170</t>
  </si>
  <si>
    <t>Roller Bearing</t>
  </si>
  <si>
    <t>8230-29400</t>
  </si>
  <si>
    <t>Pin</t>
  </si>
  <si>
    <t>8230-30170</t>
  </si>
  <si>
    <t>8230-18250</t>
  </si>
  <si>
    <t>Lens</t>
  </si>
  <si>
    <t>8230-30300</t>
  </si>
  <si>
    <t>Bellow</t>
  </si>
  <si>
    <t xml:space="preserve">Volvo </t>
  </si>
  <si>
    <t>Rod</t>
  </si>
  <si>
    <t>Sealing kits</t>
  </si>
  <si>
    <t>8230-27530</t>
  </si>
  <si>
    <t>Ex Stock  1pc</t>
  </si>
  <si>
    <t>8230-27640</t>
  </si>
  <si>
    <t>Shaft</t>
  </si>
  <si>
    <t>Cover</t>
  </si>
  <si>
    <t>8230-19790</t>
  </si>
  <si>
    <t>valve seat</t>
  </si>
  <si>
    <t>8230-36650</t>
  </si>
  <si>
    <t>8230-36640</t>
  </si>
  <si>
    <t>8230-19810</t>
  </si>
  <si>
    <t>Sealing Kit</t>
  </si>
  <si>
    <t>8230-36840</t>
  </si>
  <si>
    <t>Seal Kit</t>
  </si>
  <si>
    <t>Local Kit</t>
  </si>
  <si>
    <t>RM-VLV-460-MCV</t>
  </si>
  <si>
    <t>9512-02232</t>
  </si>
  <si>
    <t>over 6 month</t>
  </si>
  <si>
    <t>9511-12014</t>
  </si>
  <si>
    <t>4506424,9511-12024</t>
  </si>
  <si>
    <t>13948700;993325</t>
  </si>
  <si>
    <t>Within 6 month</t>
  </si>
  <si>
    <t>8230-12860</t>
  </si>
  <si>
    <t>Needle bearing</t>
  </si>
  <si>
    <t>set plate</t>
  </si>
  <si>
    <t>shoe plate</t>
  </si>
  <si>
    <t>7223-00210</t>
  </si>
  <si>
    <t>bolt</t>
  </si>
  <si>
    <t>8230-09900</t>
  </si>
  <si>
    <t>Sealing kit</t>
  </si>
  <si>
    <t>Local kit</t>
  </si>
  <si>
    <t>RM-VLV-460-MP</t>
  </si>
  <si>
    <t>GEAR PUMP</t>
  </si>
  <si>
    <t>Vidration</t>
  </si>
  <si>
    <t xml:space="preserve">
8170261</t>
  </si>
  <si>
    <t>need check</t>
  </si>
  <si>
    <t>o ring</t>
  </si>
  <si>
    <t>P550529</t>
  </si>
  <si>
    <t>11700485;13969011;20459972,20459972</t>
  </si>
  <si>
    <t>11700485;13969011;20459972,21108673</t>
  </si>
  <si>
    <t>Belt tensioner</t>
  </si>
  <si>
    <t>Hex,sockel screw</t>
  </si>
  <si>
    <t>Rubber seat</t>
  </si>
  <si>
    <t>spring</t>
  </si>
  <si>
    <t>Damage/include in  main pump PR</t>
  </si>
  <si>
    <t>plate</t>
  </si>
  <si>
    <t>2+14</t>
  </si>
  <si>
    <t>Ring</t>
  </si>
  <si>
    <t>Valve Plate</t>
  </si>
  <si>
    <t>local kit</t>
  </si>
  <si>
    <t>RM-VLV-460-SD</t>
  </si>
  <si>
    <t xml:space="preserve"> Swing Gearbox</t>
  </si>
  <si>
    <t>Plug</t>
  </si>
  <si>
    <t>8230-28800</t>
  </si>
  <si>
    <t>TK</t>
  </si>
  <si>
    <t>Fan Pump</t>
  </si>
  <si>
    <t>Wacher</t>
  </si>
  <si>
    <t>1046-03961</t>
  </si>
  <si>
    <t>set screw</t>
  </si>
  <si>
    <t>1+1</t>
  </si>
  <si>
    <t>Set screw</t>
  </si>
  <si>
    <t>washer</t>
  </si>
  <si>
    <t>seal</t>
  </si>
  <si>
    <t>Locak Kit</t>
  </si>
  <si>
    <t>Camshaft</t>
  </si>
  <si>
    <t>Camshft</t>
  </si>
  <si>
    <t>damage</t>
  </si>
  <si>
    <t xml:space="preserve">Repair Kit </t>
  </si>
  <si>
    <t>Cylinder Head</t>
  </si>
  <si>
    <t>Cylinder Block</t>
  </si>
  <si>
    <t>Crank casae</t>
  </si>
  <si>
    <t>Valve meachanism</t>
  </si>
  <si>
    <t>Timing Gear</t>
  </si>
  <si>
    <t>Cam shaft</t>
  </si>
  <si>
    <t>Crank shaft</t>
  </si>
  <si>
    <t>include upper &amp; Lower</t>
  </si>
  <si>
    <t>Over size 0.25</t>
  </si>
  <si>
    <t>24124156</t>
  </si>
  <si>
    <t>Fly wheel</t>
  </si>
  <si>
    <t>Oil sump</t>
  </si>
  <si>
    <t>Lubricating oil system</t>
  </si>
  <si>
    <t>Oilcooler</t>
  </si>
  <si>
    <t>Fuel pipe</t>
  </si>
  <si>
    <t>fuel pipes</t>
  </si>
  <si>
    <t>Injector</t>
  </si>
  <si>
    <t>Turbocharger</t>
  </si>
  <si>
    <t>Oil Bath</t>
  </si>
  <si>
    <t>coolant filter</t>
  </si>
  <si>
    <t>water pump</t>
  </si>
  <si>
    <t>Belt transmission</t>
  </si>
  <si>
    <t>Crankshaft and Relating parts</t>
  </si>
  <si>
    <t>Power Transmission</t>
  </si>
  <si>
    <t>14589143</t>
  </si>
  <si>
    <t xml:space="preserve">Ex Stock </t>
  </si>
  <si>
    <t>Row Labels</t>
  </si>
  <si>
    <t>(blank)</t>
  </si>
  <si>
    <t>Sum of Qty</t>
  </si>
  <si>
    <t>AA</t>
  </si>
  <si>
    <t>BB</t>
  </si>
  <si>
    <t>978129(REM)</t>
  </si>
  <si>
    <t>983502(REM)</t>
  </si>
  <si>
    <t>983505(REM)</t>
  </si>
  <si>
    <t>993327(REM)</t>
  </si>
  <si>
    <t>14502645(REM)</t>
  </si>
  <si>
    <t>14529771(REM)</t>
  </si>
  <si>
    <t>14588698(REM)</t>
  </si>
  <si>
    <t>14588699(REM)</t>
  </si>
  <si>
    <t>8230-28800-TK</t>
  </si>
  <si>
    <t>V+OEM</t>
  </si>
  <si>
    <t>13969011(REM)</t>
  </si>
  <si>
    <t>11706002 N</t>
  </si>
  <si>
    <t>14529770(REM)</t>
  </si>
  <si>
    <t>14529772-TK</t>
  </si>
  <si>
    <t>J</t>
  </si>
  <si>
    <t>C</t>
  </si>
  <si>
    <t>F</t>
  </si>
  <si>
    <t>E</t>
  </si>
  <si>
    <t>I</t>
  </si>
  <si>
    <t>D</t>
  </si>
  <si>
    <t>CE1/TK</t>
  </si>
  <si>
    <t>REM Gen</t>
  </si>
  <si>
    <t>Local/CE1</t>
  </si>
  <si>
    <t>Tokor</t>
  </si>
  <si>
    <t>14529769-TK</t>
  </si>
  <si>
    <t>REMAN</t>
  </si>
  <si>
    <t>CE1 stk</t>
  </si>
  <si>
    <t>No need</t>
  </si>
  <si>
    <t>Reman Stk</t>
  </si>
  <si>
    <t>CE Order</t>
  </si>
  <si>
    <t>EX stk in SG</t>
  </si>
  <si>
    <t>CE1 EX Stock</t>
  </si>
  <si>
    <t>CE1 EX Stock &amp; SG Stock</t>
  </si>
  <si>
    <t>Ex stk in Reman</t>
  </si>
  <si>
    <t>EX stk in Reman</t>
  </si>
  <si>
    <t>Ex Stk in SG</t>
  </si>
  <si>
    <t>CE1 order pre</t>
  </si>
  <si>
    <t>Remn
 Order</t>
  </si>
  <si>
    <t>Foreign</t>
  </si>
  <si>
    <t>Local Order</t>
  </si>
  <si>
    <t>Ex Stk in Reman</t>
  </si>
  <si>
    <t>Remain</t>
  </si>
  <si>
    <t>14882685/993325</t>
  </si>
  <si>
    <t>Ex stk in SG</t>
  </si>
  <si>
    <t>Ex Stk in SG &amp; local</t>
  </si>
  <si>
    <t xml:space="preserve">Swing Ring Gear seal </t>
  </si>
  <si>
    <t xml:space="preserve"> CE1 EX stk in SG</t>
  </si>
  <si>
    <t>CE1 Ex stk in SG</t>
  </si>
  <si>
    <t>REM Selling Price</t>
  </si>
  <si>
    <t>Local Price</t>
  </si>
  <si>
    <t>CE Purchase</t>
  </si>
  <si>
    <t>8230-36840 K</t>
  </si>
  <si>
    <t>V</t>
  </si>
  <si>
    <t>V/OEM</t>
  </si>
  <si>
    <t>REM(Volvo)</t>
  </si>
  <si>
    <t>Total REM(Volvo)</t>
  </si>
  <si>
    <t>REM(OEM)</t>
  </si>
  <si>
    <t>Total REM(OEM)</t>
  </si>
  <si>
    <t>REM(STK)</t>
  </si>
  <si>
    <t>REM Brand</t>
  </si>
  <si>
    <t>CE1 Total Order</t>
  </si>
  <si>
    <t>REM Order Price</t>
  </si>
  <si>
    <t>REM Total Order Price</t>
  </si>
  <si>
    <t>Local Total</t>
  </si>
  <si>
    <t>Total Order Qty</t>
  </si>
  <si>
    <t>Total Order Price</t>
  </si>
  <si>
    <t>Cost</t>
  </si>
  <si>
    <t>Total</t>
  </si>
  <si>
    <t>Air Charges</t>
  </si>
  <si>
    <t>Customer Deal</t>
  </si>
  <si>
    <t>Total Customer Deal Amt(3unit)</t>
  </si>
  <si>
    <t>GP (18%)</t>
  </si>
  <si>
    <t>GP (Amt)</t>
  </si>
  <si>
    <t>Universal</t>
  </si>
  <si>
    <t xml:space="preserve">No Stock SG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</si>
</sst>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[$-409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/>
  </cellStyleXfs>
  <cellXfs count="16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2" xfId="2" applyNumberFormat="1" applyFont="1" applyFill="1" applyBorder="1" applyAlignment="1">
      <alignment horizontal="center" vertical="center"/>
    </xf>
    <xf numFmtId="0" fontId="2" fillId="2" borderId="1" xfId="4" applyFont="1" applyFill="1" applyBorder="1" applyAlignment="1">
      <alignment horizontal="center" vertical="center"/>
    </xf>
    <xf numFmtId="0" fontId="2" fillId="3" borderId="1" xfId="4" applyFont="1" applyFill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2" fontId="2" fillId="0" borderId="2" xfId="2" applyNumberFormat="1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0" fillId="0" borderId="1" xfId="0" applyBorder="1"/>
    <xf numFmtId="2" fontId="2" fillId="4" borderId="2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1" xfId="4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2" borderId="4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2" fontId="2" fillId="2" borderId="1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/>
    </xf>
    <xf numFmtId="0" fontId="2" fillId="2" borderId="1" xfId="4" applyFont="1" applyFill="1" applyBorder="1" applyAlignment="1">
      <alignment vertical="center"/>
    </xf>
    <xf numFmtId="0" fontId="2" fillId="2" borderId="1" xfId="4" applyFont="1" applyFill="1" applyBorder="1" applyAlignment="1">
      <alignment horizontal="left" vertical="center"/>
    </xf>
    <xf numFmtId="43" fontId="2" fillId="3" borderId="1" xfId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0" fontId="2" fillId="2" borderId="3" xfId="2" quotePrefix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5" xfId="4" applyFont="1" applyBorder="1" applyAlignment="1">
      <alignment horizontal="center" vertical="center"/>
    </xf>
    <xf numFmtId="0" fontId="2" fillId="2" borderId="2" xfId="4" applyFont="1" applyFill="1" applyBorder="1" applyAlignment="1">
      <alignment horizontal="center" vertical="center"/>
    </xf>
    <xf numFmtId="0" fontId="2" fillId="2" borderId="3" xfId="4" quotePrefix="1" applyFont="1" applyFill="1" applyBorder="1" applyAlignment="1">
      <alignment horizontal="center" vertical="center"/>
    </xf>
    <xf numFmtId="0" fontId="2" fillId="2" borderId="4" xfId="4" applyFont="1" applyFill="1" applyBorder="1" applyAlignment="1">
      <alignment horizontal="center" vertical="center"/>
    </xf>
    <xf numFmtId="2" fontId="2" fillId="2" borderId="4" xfId="4" applyNumberFormat="1" applyFont="1" applyFill="1" applyBorder="1" applyAlignment="1">
      <alignment horizontal="center" vertical="center"/>
    </xf>
    <xf numFmtId="0" fontId="2" fillId="2" borderId="3" xfId="4" applyFont="1" applyFill="1" applyBorder="1" applyAlignment="1">
      <alignment horizontal="center" vertical="center"/>
    </xf>
    <xf numFmtId="2" fontId="2" fillId="2" borderId="2" xfId="1" applyNumberFormat="1" applyFont="1" applyFill="1" applyBorder="1" applyAlignment="1">
      <alignment horizontal="center" vertical="center"/>
    </xf>
    <xf numFmtId="0" fontId="2" fillId="2" borderId="6" xfId="4" applyFont="1" applyFill="1" applyBorder="1" applyAlignment="1">
      <alignment vertical="center"/>
    </xf>
    <xf numFmtId="2" fontId="2" fillId="2" borderId="2" xfId="4" applyNumberFormat="1" applyFont="1" applyFill="1" applyBorder="1" applyAlignment="1">
      <alignment horizontal="center" vertical="center"/>
    </xf>
    <xf numFmtId="0" fontId="2" fillId="2" borderId="1" xfId="2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43" fontId="2" fillId="0" borderId="1" xfId="2" applyNumberFormat="1" applyFont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left" vertical="center"/>
    </xf>
    <xf numFmtId="0" fontId="2" fillId="2" borderId="6" xfId="2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/>
    </xf>
    <xf numFmtId="0" fontId="2" fillId="0" borderId="1" xfId="4" quotePrefix="1" applyFont="1" applyBorder="1" applyAlignment="1">
      <alignment horizontal="center" vertical="center"/>
    </xf>
    <xf numFmtId="2" fontId="2" fillId="0" borderId="1" xfId="4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4" quotePrefix="1" applyFont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/>
    </xf>
    <xf numFmtId="0" fontId="1" fillId="2" borderId="2" xfId="2" applyFill="1" applyBorder="1" applyAlignment="1">
      <alignment horizontal="center" vertical="center"/>
    </xf>
    <xf numFmtId="0" fontId="1" fillId="2" borderId="1" xfId="2" quotePrefix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0" fontId="1" fillId="2" borderId="3" xfId="2" applyFill="1" applyBorder="1" applyAlignment="1">
      <alignment horizontal="center" vertical="center"/>
    </xf>
    <xf numFmtId="0" fontId="0" fillId="2" borderId="2" xfId="2" applyFont="1" applyFill="1" applyBorder="1" applyAlignment="1">
      <alignment horizontal="center" vertical="center"/>
    </xf>
    <xf numFmtId="43" fontId="1" fillId="2" borderId="2" xfId="1" applyFont="1" applyFill="1" applyBorder="1" applyAlignment="1">
      <alignment horizontal="center" vertical="center"/>
    </xf>
    <xf numFmtId="43" fontId="1" fillId="2" borderId="2" xfId="2" applyNumberFormat="1" applyFill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1" fillId="2" borderId="3" xfId="2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 applyProtection="1">
      <alignment horizontal="center" vertical="center" wrapText="1"/>
      <protection locked="0"/>
    </xf>
    <xf numFmtId="0" fontId="3" fillId="2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2" fontId="4" fillId="0" borderId="1" xfId="1" applyNumberFormat="1" applyFont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>
      <alignment vertical="center"/>
    </xf>
    <xf numFmtId="43" fontId="1" fillId="2" borderId="4" xfId="1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5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3" xfId="0" quotePrefix="1" applyFont="1" applyBorder="1" applyAlignment="1">
      <alignment horizontal="center" vertical="center"/>
    </xf>
    <xf numFmtId="43" fontId="2" fillId="0" borderId="2" xfId="2" applyNumberFormat="1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0" fontId="2" fillId="2" borderId="0" xfId="4" applyFont="1" applyFill="1" applyAlignment="1">
      <alignment horizontal="center" vertical="center"/>
    </xf>
    <xf numFmtId="43" fontId="2" fillId="2" borderId="4" xfId="1" applyFont="1" applyFill="1" applyBorder="1" applyAlignment="1">
      <alignment horizontal="center" vertical="center"/>
    </xf>
    <xf numFmtId="0" fontId="2" fillId="5" borderId="1" xfId="4" applyFont="1" applyFill="1" applyBorder="1" applyAlignment="1">
      <alignment horizontal="center" vertical="center"/>
    </xf>
    <xf numFmtId="0" fontId="2" fillId="2" borderId="1" xfId="4" quotePrefix="1" applyFont="1" applyFill="1" applyBorder="1" applyAlignment="1">
      <alignment horizontal="center" vertical="center" wrapText="1"/>
    </xf>
    <xf numFmtId="0" fontId="2" fillId="3" borderId="7" xfId="4" applyFont="1" applyFill="1" applyBorder="1"/>
    <xf numFmtId="0" fontId="1" fillId="3" borderId="2" xfId="4" applyFill="1" applyBorder="1" applyAlignment="1">
      <alignment horizontal="center" vertical="center"/>
    </xf>
    <xf numFmtId="0" fontId="2" fillId="2" borderId="7" xfId="4" applyFont="1" applyFill="1" applyBorder="1"/>
    <xf numFmtId="0" fontId="1" fillId="2" borderId="2" xfId="4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2" borderId="4" xfId="2" applyNumberFormat="1" applyFont="1" applyFill="1" applyBorder="1" applyAlignment="1">
      <alignment horizontal="right" vertical="center"/>
    </xf>
    <xf numFmtId="43" fontId="2" fillId="2" borderId="1" xfId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43" fontId="0" fillId="0" borderId="0" xfId="1" applyFont="1" applyAlignment="1">
      <alignment horizontal="center"/>
    </xf>
    <xf numFmtId="43" fontId="0" fillId="0" borderId="0" xfId="1" applyFont="1" applyAlignment="1">
      <alignment horizontal="right"/>
    </xf>
    <xf numFmtId="0" fontId="0" fillId="0" borderId="0" xfId="0" applyAlignment="1">
      <alignment horizontal="right"/>
    </xf>
    <xf numFmtId="43" fontId="2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43" fontId="0" fillId="0" borderId="0" xfId="1" applyFont="1" applyAlignment="1">
      <alignment horizontal="center" vertical="center"/>
    </xf>
    <xf numFmtId="43" fontId="0" fillId="3" borderId="0" xfId="1" applyFont="1" applyFill="1" applyAlignment="1">
      <alignment vertical="center"/>
    </xf>
    <xf numFmtId="43" fontId="0" fillId="0" borderId="0" xfId="1" applyFont="1" applyAlignment="1">
      <alignment vertical="center"/>
    </xf>
    <xf numFmtId="43" fontId="0" fillId="0" borderId="0" xfId="1" applyFont="1" applyFill="1" applyAlignment="1">
      <alignment horizontal="right"/>
    </xf>
    <xf numFmtId="2" fontId="0" fillId="0" borderId="0" xfId="0" applyNumberFormat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0" borderId="0" xfId="1" applyNumberFormat="1" applyFont="1" applyAlignment="1">
      <alignment horizontal="left" vertic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43" fontId="0" fillId="6" borderId="0" xfId="1" applyFont="1" applyFill="1" applyAlignment="1">
      <alignment vertical="center"/>
    </xf>
    <xf numFmtId="2" fontId="0" fillId="6" borderId="0" xfId="0" applyNumberFormat="1" applyFill="1" applyAlignment="1">
      <alignment horizontal="center" vertical="center"/>
    </xf>
    <xf numFmtId="43" fontId="0" fillId="6" borderId="0" xfId="1" applyFont="1" applyFill="1" applyAlignment="1">
      <alignment horizontal="right"/>
    </xf>
    <xf numFmtId="43" fontId="2" fillId="0" borderId="0" xfId="1" applyFont="1" applyAlignment="1">
      <alignment horizontal="center" vertical="center"/>
    </xf>
    <xf numFmtId="43" fontId="0" fillId="6" borderId="0" xfId="1" applyFont="1" applyFill="1" applyAlignment="1">
      <alignment horizontal="center" vertical="center"/>
    </xf>
    <xf numFmtId="43" fontId="0" fillId="0" borderId="0" xfId="0" applyNumberFormat="1" applyAlignment="1">
      <alignment horizontal="center"/>
    </xf>
    <xf numFmtId="0" fontId="0" fillId="3" borderId="0" xfId="0" applyFill="1"/>
    <xf numFmtId="43" fontId="2" fillId="3" borderId="0" xfId="1" applyFont="1" applyFill="1" applyAlignment="1">
      <alignment horizontal="center" vertical="center"/>
    </xf>
    <xf numFmtId="0" fontId="2" fillId="3" borderId="0" xfId="0" applyFont="1" applyFill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3" fontId="5" fillId="0" borderId="0" xfId="1" applyFont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43" fontId="2" fillId="0" borderId="0" xfId="1" applyFont="1"/>
    <xf numFmtId="43" fontId="5" fillId="0" borderId="0" xfId="1" applyFont="1"/>
    <xf numFmtId="43" fontId="5" fillId="0" borderId="0" xfId="1" applyFont="1" applyAlignment="1">
      <alignment horizontal="right"/>
    </xf>
    <xf numFmtId="43" fontId="5" fillId="3" borderId="0" xfId="0" applyNumberFormat="1" applyFont="1" applyFill="1"/>
    <xf numFmtId="0" fontId="5" fillId="0" borderId="0" xfId="0" applyFont="1"/>
    <xf numFmtId="43" fontId="2" fillId="0" borderId="0" xfId="0" applyNumberFormat="1" applyFont="1"/>
    <xf numFmtId="43" fontId="5" fillId="0" borderId="0" xfId="0" applyNumberFormat="1" applyFont="1"/>
    <xf numFmtId="43" fontId="0" fillId="3" borderId="0" xfId="1" applyFont="1" applyFill="1" applyAlignment="1">
      <alignment horizontal="right"/>
    </xf>
    <xf numFmtId="43" fontId="0" fillId="3" borderId="0" xfId="0" applyNumberFormat="1" applyFill="1" applyAlignment="1">
      <alignment horizontal="center"/>
    </xf>
    <xf numFmtId="43" fontId="0" fillId="3" borderId="0" xfId="1" applyFont="1" applyFill="1" applyAlignment="1">
      <alignment horizontal="center"/>
    </xf>
    <xf numFmtId="43" fontId="0" fillId="6" borderId="0" xfId="1" applyFont="1" applyFill="1" applyAlignment="1">
      <alignment horizontal="center"/>
    </xf>
    <xf numFmtId="43" fontId="0" fillId="4" borderId="0" xfId="1" applyFont="1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0" applyNumberForma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43" fontId="0" fillId="7" borderId="0" xfId="1" applyFont="1" applyFill="1" applyAlignment="1">
      <alignment horizontal="right"/>
    </xf>
    <xf numFmtId="43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6">
    <cellStyle name="Comma" xfId="1" builtinId="3"/>
    <cellStyle name="Normal" xfId="0" builtinId="0"/>
    <cellStyle name="Normal 15" xfId="5"/>
    <cellStyle name="Normal 2" xfId="2"/>
    <cellStyle name="Normal 2 4" xfId="4"/>
    <cellStyle name="Normal 2 7 2" xfId="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Quo%2001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PHK%20OVH%20Big%20Project\Quo(\EC460BPrime%20Unit%20-\Quo%200084%20UPD%20from%20CE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460\NMGB\%23NMGB%20(price)Final%20Order%20Proposal%20(EC460BP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%23Update%20Selling%20Price(28.3.2018)\2023\Aug'23%20Selling%20Price\USD_price_21_Aug_'23_to_next_announcement_UPD_Reman_update_announc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1.Inventory\Order\%23Final%20Order(EC460BP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%23Update%20Selling%20Price(28.3.2018)\2023\Monthly_S'Parts_received_Record_Including%20(6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'part%20Procurement\New%20Selling%20Price\2023\Update\(21.8.23)%20CE1%20Part%20Selling%20price%20(USD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'part%20Procurement\New%20Selling%20Price\2023\Update\with_recon_USD_price_25_Aug_'23_to_next_announcement_UPD_Reman_updat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%23NMGB%20(price)Final%20Order%20Proposal%20(EC460BP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Sheet1 (2)"/>
    </sheetNames>
    <sheetDataSet>
      <sheetData sheetId="0"/>
      <sheetData sheetId="1"/>
      <sheetData sheetId="2"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38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4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10</v>
          </cell>
        </row>
        <row r="108">
          <cell r="F108">
            <v>11110702</v>
          </cell>
          <cell r="AL108">
            <v>9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3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66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1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 t="str">
            <v>14530666/14535598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5</v>
          </cell>
        </row>
        <row r="270">
          <cell r="F270">
            <v>14535447</v>
          </cell>
          <cell r="AL270">
            <v>10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2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3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69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0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1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2</v>
          </cell>
        </row>
        <row r="526">
          <cell r="F526">
            <v>20459203</v>
          </cell>
          <cell r="AL526">
            <v>2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27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13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40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64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52</v>
          </cell>
        </row>
        <row r="622">
          <cell r="F622">
            <v>20850097</v>
          </cell>
          <cell r="AL622">
            <v>78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8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16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0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36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2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1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2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0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46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24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6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42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11</v>
          </cell>
        </row>
        <row r="920">
          <cell r="F920">
            <v>996519</v>
          </cell>
          <cell r="AL920">
            <v>11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2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1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2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0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64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10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2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51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8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100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1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10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0</v>
          </cell>
        </row>
        <row r="1350">
          <cell r="F1350">
            <v>205032000</v>
          </cell>
          <cell r="AL1350">
            <v>0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0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0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0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0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5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1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36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 t="str">
            <v>20916916/30916916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0</v>
          </cell>
        </row>
        <row r="2070">
          <cell r="F2070">
            <v>0</v>
          </cell>
          <cell r="AL2070">
            <v>0</v>
          </cell>
        </row>
        <row r="2071">
          <cell r="F2071">
            <v>0</v>
          </cell>
          <cell r="AL2071">
            <v>0</v>
          </cell>
        </row>
        <row r="2072">
          <cell r="F2072">
            <v>0</v>
          </cell>
          <cell r="AL2072">
            <v>0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1</v>
          </cell>
        </row>
        <row r="2105">
          <cell r="F2105">
            <v>0</v>
          </cell>
          <cell r="AL2105">
            <v>1</v>
          </cell>
        </row>
        <row r="2106">
          <cell r="F2106">
            <v>0</v>
          </cell>
          <cell r="AL2106">
            <v>1</v>
          </cell>
        </row>
        <row r="2107">
          <cell r="F2107">
            <v>0</v>
          </cell>
          <cell r="AL2107">
            <v>1</v>
          </cell>
        </row>
        <row r="2108">
          <cell r="F2108">
            <v>0</v>
          </cell>
          <cell r="AL2108">
            <v>2</v>
          </cell>
        </row>
        <row r="2109">
          <cell r="F2109">
            <v>0</v>
          </cell>
          <cell r="AL2109">
            <v>5</v>
          </cell>
        </row>
        <row r="2110">
          <cell r="F2110">
            <v>0</v>
          </cell>
          <cell r="AL2110">
            <v>2</v>
          </cell>
        </row>
        <row r="2111">
          <cell r="F2111">
            <v>0</v>
          </cell>
          <cell r="AL2111">
            <v>1</v>
          </cell>
        </row>
        <row r="2112">
          <cell r="F2112">
            <v>0</v>
          </cell>
          <cell r="AL2112">
            <v>4</v>
          </cell>
        </row>
        <row r="2113">
          <cell r="F2113">
            <v>0</v>
          </cell>
          <cell r="AL2113">
            <v>2</v>
          </cell>
        </row>
        <row r="2114">
          <cell r="F2114">
            <v>0</v>
          </cell>
          <cell r="AL2114">
            <v>4</v>
          </cell>
        </row>
        <row r="2115">
          <cell r="F2115">
            <v>0</v>
          </cell>
          <cell r="AL2115">
            <v>16</v>
          </cell>
        </row>
        <row r="2116">
          <cell r="F2116">
            <v>0</v>
          </cell>
          <cell r="AL2116">
            <v>1</v>
          </cell>
        </row>
        <row r="2117">
          <cell r="F2117">
            <v>0</v>
          </cell>
          <cell r="AL2117">
            <v>1</v>
          </cell>
        </row>
        <row r="2118">
          <cell r="F2118">
            <v>0</v>
          </cell>
          <cell r="AL2118">
            <v>1</v>
          </cell>
        </row>
        <row r="2119">
          <cell r="F2119">
            <v>0</v>
          </cell>
          <cell r="AL2119">
            <v>1</v>
          </cell>
        </row>
        <row r="2120">
          <cell r="F2120">
            <v>0</v>
          </cell>
          <cell r="AL2120">
            <v>1</v>
          </cell>
        </row>
        <row r="2121">
          <cell r="F2121">
            <v>0</v>
          </cell>
          <cell r="AL2121">
            <v>1</v>
          </cell>
        </row>
        <row r="2122">
          <cell r="F2122">
            <v>0</v>
          </cell>
          <cell r="AL2122">
            <v>2</v>
          </cell>
        </row>
        <row r="2123">
          <cell r="F2123">
            <v>0</v>
          </cell>
          <cell r="AL2123">
            <v>4</v>
          </cell>
        </row>
        <row r="2124">
          <cell r="F2124">
            <v>0</v>
          </cell>
          <cell r="AL2124">
            <v>2</v>
          </cell>
        </row>
        <row r="2125">
          <cell r="F2125">
            <v>0</v>
          </cell>
          <cell r="AL2125">
            <v>2</v>
          </cell>
        </row>
        <row r="2126">
          <cell r="F2126">
            <v>0</v>
          </cell>
          <cell r="AL2126">
            <v>1</v>
          </cell>
        </row>
        <row r="2127">
          <cell r="F2127">
            <v>0</v>
          </cell>
          <cell r="AL2127">
            <v>1</v>
          </cell>
        </row>
        <row r="2128">
          <cell r="F2128">
            <v>0</v>
          </cell>
          <cell r="AL2128">
            <v>6</v>
          </cell>
        </row>
        <row r="2129">
          <cell r="F2129">
            <v>0</v>
          </cell>
          <cell r="AL2129">
            <v>1</v>
          </cell>
        </row>
        <row r="2130">
          <cell r="F2130">
            <v>0</v>
          </cell>
          <cell r="AL2130">
            <v>1</v>
          </cell>
        </row>
        <row r="2131">
          <cell r="F2131">
            <v>0</v>
          </cell>
          <cell r="AL2131">
            <v>1</v>
          </cell>
        </row>
        <row r="2132">
          <cell r="F2132">
            <v>0</v>
          </cell>
          <cell r="AL2132">
            <v>1</v>
          </cell>
        </row>
        <row r="2133">
          <cell r="F2133">
            <v>0</v>
          </cell>
          <cell r="AL2133">
            <v>4</v>
          </cell>
        </row>
        <row r="2134">
          <cell r="F2134">
            <v>0</v>
          </cell>
          <cell r="AL2134">
            <v>3</v>
          </cell>
        </row>
        <row r="2135">
          <cell r="F2135">
            <v>0</v>
          </cell>
          <cell r="AL2135">
            <v>48</v>
          </cell>
        </row>
        <row r="2136">
          <cell r="F2136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2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441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33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2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0</v>
          </cell>
        </row>
        <row r="72">
          <cell r="E72">
            <v>14560206</v>
          </cell>
          <cell r="AK72">
            <v>0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2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3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8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0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5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</v>
          </cell>
        </row>
        <row r="172">
          <cell r="E172">
            <v>14589138</v>
          </cell>
          <cell r="AK172">
            <v>11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0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0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8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4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2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11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6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18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12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0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1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0</v>
          </cell>
        </row>
        <row r="776">
          <cell r="E776" t="str">
            <v>14550189-TK</v>
          </cell>
          <cell r="AK776">
            <v>0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1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4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3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0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2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0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12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0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0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0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44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4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 Price"/>
    </sheetNames>
    <sheetDataSet>
      <sheetData sheetId="0">
        <row r="12">
          <cell r="D12">
            <v>276134</v>
          </cell>
        </row>
        <row r="13">
          <cell r="D13">
            <v>276630</v>
          </cell>
        </row>
        <row r="14">
          <cell r="D14">
            <v>276935</v>
          </cell>
        </row>
        <row r="15">
          <cell r="D15">
            <v>470467</v>
          </cell>
        </row>
        <row r="16">
          <cell r="D16">
            <v>947626</v>
          </cell>
        </row>
        <row r="17">
          <cell r="D17">
            <v>949238</v>
          </cell>
        </row>
        <row r="18">
          <cell r="D18">
            <v>967344</v>
          </cell>
        </row>
        <row r="19">
          <cell r="D19">
            <v>968553</v>
          </cell>
        </row>
        <row r="20">
          <cell r="D20">
            <v>968725</v>
          </cell>
        </row>
        <row r="21">
          <cell r="D21">
            <v>973523</v>
          </cell>
        </row>
        <row r="22">
          <cell r="D22">
            <v>981291</v>
          </cell>
        </row>
        <row r="23">
          <cell r="D23">
            <v>982508</v>
          </cell>
        </row>
        <row r="24">
          <cell r="D24">
            <v>982509</v>
          </cell>
        </row>
        <row r="25">
          <cell r="D25">
            <v>983495</v>
          </cell>
        </row>
        <row r="26">
          <cell r="D26">
            <v>983509</v>
          </cell>
        </row>
        <row r="27">
          <cell r="D27">
            <v>983519</v>
          </cell>
        </row>
        <row r="28">
          <cell r="D28">
            <v>990557</v>
          </cell>
        </row>
        <row r="29">
          <cell r="D29">
            <v>990596</v>
          </cell>
        </row>
        <row r="30">
          <cell r="D30">
            <v>990598</v>
          </cell>
        </row>
        <row r="31">
          <cell r="D31">
            <v>990608</v>
          </cell>
        </row>
        <row r="32">
          <cell r="D32">
            <v>990719</v>
          </cell>
        </row>
        <row r="33">
          <cell r="D33">
            <v>993326</v>
          </cell>
        </row>
        <row r="34">
          <cell r="D34">
            <v>994390</v>
          </cell>
        </row>
        <row r="35">
          <cell r="D35">
            <v>994561</v>
          </cell>
        </row>
        <row r="36">
          <cell r="D36">
            <v>1547254</v>
          </cell>
        </row>
        <row r="37">
          <cell r="D37">
            <v>3165097</v>
          </cell>
        </row>
        <row r="38">
          <cell r="D38">
            <v>3169366</v>
          </cell>
        </row>
        <row r="39">
          <cell r="D39">
            <v>3595265</v>
          </cell>
        </row>
        <row r="40">
          <cell r="D40">
            <v>3825169</v>
          </cell>
        </row>
        <row r="41">
          <cell r="D41">
            <v>3964604</v>
          </cell>
        </row>
        <row r="42">
          <cell r="D42">
            <v>3964833</v>
          </cell>
        </row>
        <row r="43">
          <cell r="D43">
            <v>13947622</v>
          </cell>
        </row>
        <row r="44">
          <cell r="D44">
            <v>8149182</v>
          </cell>
        </row>
        <row r="45">
          <cell r="D45">
            <v>8170534</v>
          </cell>
        </row>
        <row r="46">
          <cell r="D46">
            <v>8170959</v>
          </cell>
        </row>
        <row r="47">
          <cell r="D47">
            <v>11194257</v>
          </cell>
        </row>
        <row r="48">
          <cell r="D48">
            <v>11423594</v>
          </cell>
        </row>
        <row r="49">
          <cell r="D49">
            <v>11705994</v>
          </cell>
        </row>
        <row r="50">
          <cell r="D50">
            <v>11705995</v>
          </cell>
        </row>
        <row r="51">
          <cell r="D51">
            <v>11712791</v>
          </cell>
        </row>
        <row r="52">
          <cell r="D52">
            <v>11712792</v>
          </cell>
        </row>
        <row r="53">
          <cell r="D53">
            <v>13945512</v>
          </cell>
        </row>
        <row r="54">
          <cell r="D54">
            <v>13947281</v>
          </cell>
        </row>
        <row r="55">
          <cell r="D55">
            <v>13948981</v>
          </cell>
        </row>
        <row r="56">
          <cell r="D56">
            <v>13949736</v>
          </cell>
        </row>
        <row r="57">
          <cell r="D57">
            <v>13963059</v>
          </cell>
        </row>
        <row r="58">
          <cell r="D58">
            <v>13972542</v>
          </cell>
        </row>
        <row r="59">
          <cell r="D59">
            <v>14502645</v>
          </cell>
        </row>
        <row r="60">
          <cell r="D60">
            <v>14510070</v>
          </cell>
        </row>
        <row r="61">
          <cell r="D61">
            <v>14511981</v>
          </cell>
        </row>
        <row r="62">
          <cell r="D62">
            <v>14516637</v>
          </cell>
        </row>
        <row r="63">
          <cell r="D63">
            <v>14516640</v>
          </cell>
        </row>
        <row r="64">
          <cell r="D64">
            <v>14524665</v>
          </cell>
        </row>
        <row r="65">
          <cell r="D65">
            <v>14528378</v>
          </cell>
        </row>
        <row r="66">
          <cell r="D66">
            <v>14529762</v>
          </cell>
        </row>
        <row r="67">
          <cell r="D67">
            <v>14529771</v>
          </cell>
        </row>
        <row r="68">
          <cell r="D68">
            <v>14541748</v>
          </cell>
        </row>
        <row r="69">
          <cell r="D69">
            <v>14552320</v>
          </cell>
        </row>
        <row r="70">
          <cell r="D70">
            <v>14552329</v>
          </cell>
        </row>
        <row r="71">
          <cell r="D71">
            <v>14554876</v>
          </cell>
        </row>
        <row r="72">
          <cell r="D72">
            <v>14554877</v>
          </cell>
        </row>
        <row r="73">
          <cell r="D73">
            <v>14558674</v>
          </cell>
        </row>
        <row r="74">
          <cell r="D74">
            <v>14564857</v>
          </cell>
        </row>
        <row r="75">
          <cell r="D75">
            <v>14577794</v>
          </cell>
        </row>
        <row r="76">
          <cell r="D76">
            <v>14595221</v>
          </cell>
        </row>
        <row r="77">
          <cell r="D77">
            <v>14629476</v>
          </cell>
        </row>
        <row r="78">
          <cell r="D78">
            <v>14640027</v>
          </cell>
        </row>
        <row r="79">
          <cell r="D79">
            <v>14714682</v>
          </cell>
        </row>
        <row r="80">
          <cell r="D80">
            <v>15094944</v>
          </cell>
        </row>
        <row r="81">
          <cell r="D81">
            <v>17248194</v>
          </cell>
        </row>
        <row r="82">
          <cell r="D82">
            <v>20441945</v>
          </cell>
        </row>
        <row r="83">
          <cell r="D83">
            <v>20459326</v>
          </cell>
        </row>
        <row r="84">
          <cell r="D84">
            <v>20459329</v>
          </cell>
        </row>
        <row r="85">
          <cell r="D85">
            <v>20489341</v>
          </cell>
        </row>
        <row r="86">
          <cell r="D86">
            <v>20551483</v>
          </cell>
        </row>
        <row r="87">
          <cell r="D87">
            <v>20578624</v>
          </cell>
        </row>
        <row r="88">
          <cell r="D88">
            <v>20711957</v>
          </cell>
        </row>
        <row r="89">
          <cell r="D89">
            <v>20747516</v>
          </cell>
        </row>
        <row r="90">
          <cell r="D90">
            <v>20784537</v>
          </cell>
        </row>
        <row r="91">
          <cell r="D91">
            <v>20807510</v>
          </cell>
        </row>
        <row r="92">
          <cell r="D92">
            <v>20852762</v>
          </cell>
        </row>
        <row r="93">
          <cell r="D93">
            <v>20905400</v>
          </cell>
        </row>
        <row r="94">
          <cell r="D94">
            <v>21092243</v>
          </cell>
        </row>
        <row r="95">
          <cell r="D95">
            <v>21631484</v>
          </cell>
        </row>
        <row r="96">
          <cell r="D96">
            <v>21345127</v>
          </cell>
        </row>
        <row r="97">
          <cell r="D97">
            <v>21347087</v>
          </cell>
        </row>
        <row r="98">
          <cell r="D98">
            <v>21501189</v>
          </cell>
        </row>
        <row r="99">
          <cell r="D99">
            <v>24124156</v>
          </cell>
        </row>
        <row r="100">
          <cell r="D100">
            <v>22397140</v>
          </cell>
        </row>
        <row r="101">
          <cell r="D101">
            <v>984735</v>
          </cell>
        </row>
        <row r="102">
          <cell r="D102" t="str">
            <v>7223-00180</v>
          </cell>
        </row>
        <row r="103">
          <cell r="D103" t="str">
            <v>7223-00210</v>
          </cell>
        </row>
        <row r="104">
          <cell r="D104" t="str">
            <v>7241-00421</v>
          </cell>
        </row>
        <row r="105">
          <cell r="D105" t="str">
            <v>8230-08850</v>
          </cell>
        </row>
        <row r="106">
          <cell r="D106" t="str">
            <v>8230-09900</v>
          </cell>
        </row>
        <row r="107">
          <cell r="D107" t="str">
            <v>8230-22170</v>
          </cell>
        </row>
        <row r="108">
          <cell r="D108" t="str">
            <v>8230-26520</v>
          </cell>
        </row>
        <row r="109">
          <cell r="D109">
            <v>14619355</v>
          </cell>
        </row>
        <row r="110">
          <cell r="D110" t="str">
            <v>8230-29400</v>
          </cell>
        </row>
        <row r="111">
          <cell r="D111" t="str">
            <v>8230-30170</v>
          </cell>
        </row>
        <row r="112">
          <cell r="D112" t="str">
            <v>8230-36640</v>
          </cell>
        </row>
        <row r="113">
          <cell r="D113" t="str">
            <v>8230-36650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 price"/>
    </sheetNames>
    <sheetDataSet>
      <sheetData sheetId="0">
        <row r="12">
          <cell r="J12" t="str">
            <v>276134</v>
          </cell>
          <cell r="K12">
            <v>48.635999999999989</v>
          </cell>
        </row>
        <row r="13">
          <cell r="J13" t="str">
            <v>276630</v>
          </cell>
          <cell r="K13">
            <v>52.667999999999999</v>
          </cell>
        </row>
        <row r="14">
          <cell r="J14" t="str">
            <v>276935</v>
          </cell>
          <cell r="K14">
            <v>20.0928</v>
          </cell>
        </row>
        <row r="15">
          <cell r="J15" t="str">
            <v>470467</v>
          </cell>
          <cell r="K15">
            <v>8.9543999999999997</v>
          </cell>
        </row>
        <row r="16">
          <cell r="J16" t="str">
            <v>947626</v>
          </cell>
          <cell r="K16">
            <v>1.4616</v>
          </cell>
        </row>
        <row r="17">
          <cell r="J17" t="str">
            <v>947695</v>
          </cell>
          <cell r="K17">
            <v>14.733599999999997</v>
          </cell>
        </row>
        <row r="18">
          <cell r="J18" t="str">
            <v>949238</v>
          </cell>
          <cell r="K18">
            <v>1.6967999999999999</v>
          </cell>
        </row>
        <row r="19">
          <cell r="J19" t="str">
            <v>968725</v>
          </cell>
          <cell r="K19">
            <v>4.7711999999999994</v>
          </cell>
        </row>
        <row r="20">
          <cell r="J20" t="str">
            <v>976929</v>
          </cell>
          <cell r="K20">
            <v>0.77280000000000004</v>
          </cell>
        </row>
        <row r="21">
          <cell r="J21" t="str">
            <v>980102</v>
          </cell>
          <cell r="K21">
            <v>11.138399999999999</v>
          </cell>
        </row>
        <row r="22">
          <cell r="J22" t="str">
            <v>981291</v>
          </cell>
          <cell r="K22">
            <v>3.5111999999999997</v>
          </cell>
        </row>
        <row r="23">
          <cell r="J23" t="str">
            <v>983495</v>
          </cell>
          <cell r="K23">
            <v>0.62160000000000004</v>
          </cell>
        </row>
        <row r="24">
          <cell r="J24" t="str">
            <v>983502</v>
          </cell>
          <cell r="K24">
            <v>0.52079999999999993</v>
          </cell>
        </row>
        <row r="25">
          <cell r="J25" t="str">
            <v>983505</v>
          </cell>
          <cell r="K25">
            <v>0.42</v>
          </cell>
        </row>
        <row r="26">
          <cell r="J26" t="str">
            <v>983509</v>
          </cell>
          <cell r="K26">
            <v>0.80639999999999989</v>
          </cell>
        </row>
        <row r="27">
          <cell r="J27" t="str">
            <v>983519</v>
          </cell>
          <cell r="K27">
            <v>3.0912000000000002</v>
          </cell>
        </row>
        <row r="28">
          <cell r="J28" t="str">
            <v>984735</v>
          </cell>
          <cell r="K28">
            <v>1.8479999999999999</v>
          </cell>
        </row>
        <row r="29">
          <cell r="J29" t="str">
            <v>990557</v>
          </cell>
          <cell r="K29">
            <v>0.8567999999999999</v>
          </cell>
        </row>
        <row r="30">
          <cell r="J30" t="str">
            <v>990582</v>
          </cell>
          <cell r="K30">
            <v>1.0919999999999999</v>
          </cell>
        </row>
        <row r="31">
          <cell r="J31" t="str">
            <v>990596</v>
          </cell>
          <cell r="K31">
            <v>2.2847999999999997</v>
          </cell>
        </row>
        <row r="32">
          <cell r="J32" t="str">
            <v>990598</v>
          </cell>
          <cell r="K32">
            <v>2.5703999999999998</v>
          </cell>
        </row>
        <row r="33">
          <cell r="J33" t="str">
            <v>990608</v>
          </cell>
          <cell r="K33">
            <v>1.3775999999999999</v>
          </cell>
        </row>
        <row r="34">
          <cell r="J34" t="str">
            <v>994390</v>
          </cell>
          <cell r="K34">
            <v>3.6288</v>
          </cell>
        </row>
        <row r="35">
          <cell r="J35" t="str">
            <v>1547254</v>
          </cell>
          <cell r="K35">
            <v>10.567199999999998</v>
          </cell>
        </row>
        <row r="36">
          <cell r="J36" t="str">
            <v>2905613</v>
          </cell>
          <cell r="K36">
            <v>9.7271999999999998</v>
          </cell>
        </row>
        <row r="37">
          <cell r="J37" t="str">
            <v>3169366</v>
          </cell>
          <cell r="K37">
            <v>93.995999999999995</v>
          </cell>
        </row>
        <row r="38">
          <cell r="J38" t="str">
            <v>3964833</v>
          </cell>
          <cell r="K38">
            <v>42.588000000000001</v>
          </cell>
        </row>
        <row r="39">
          <cell r="J39" t="str">
            <v>7011996</v>
          </cell>
          <cell r="K39">
            <v>1.8815999999999999</v>
          </cell>
        </row>
        <row r="40">
          <cell r="J40" t="str">
            <v>8149182</v>
          </cell>
          <cell r="K40">
            <v>97.070399999999992</v>
          </cell>
        </row>
        <row r="41">
          <cell r="J41" t="str">
            <v>8170959</v>
          </cell>
          <cell r="K41">
            <v>13.02</v>
          </cell>
        </row>
        <row r="42">
          <cell r="J42" t="str">
            <v>11194257</v>
          </cell>
          <cell r="K42">
            <v>22.982399999999995</v>
          </cell>
        </row>
        <row r="43">
          <cell r="J43" t="str">
            <v>11701192</v>
          </cell>
          <cell r="K43">
            <v>40.252799999999993</v>
          </cell>
        </row>
        <row r="44">
          <cell r="J44" t="str">
            <v>11701198</v>
          </cell>
          <cell r="K44">
            <v>36.304799999999993</v>
          </cell>
        </row>
        <row r="45">
          <cell r="J45" t="str">
            <v>11707954</v>
          </cell>
          <cell r="K45">
            <v>8.1479999999999979</v>
          </cell>
        </row>
        <row r="46">
          <cell r="J46" t="str">
            <v>11712791</v>
          </cell>
          <cell r="K46">
            <v>17.085599999999999</v>
          </cell>
        </row>
        <row r="47">
          <cell r="J47" t="str">
            <v>11712792</v>
          </cell>
          <cell r="K47">
            <v>656.71199999999988</v>
          </cell>
        </row>
        <row r="48">
          <cell r="J48" t="str">
            <v>13947281</v>
          </cell>
          <cell r="K48">
            <v>0.6048</v>
          </cell>
        </row>
        <row r="49">
          <cell r="J49" t="str">
            <v>13948981</v>
          </cell>
          <cell r="K49">
            <v>25.082399999999996</v>
          </cell>
        </row>
        <row r="50">
          <cell r="J50" t="str">
            <v>13963059</v>
          </cell>
          <cell r="K50">
            <v>1.8648</v>
          </cell>
        </row>
        <row r="51">
          <cell r="J51" t="str">
            <v>13975675</v>
          </cell>
          <cell r="K51">
            <v>15.674399999999999</v>
          </cell>
        </row>
        <row r="52">
          <cell r="J52" t="str">
            <v>14502645</v>
          </cell>
          <cell r="K52">
            <v>271.23599999999993</v>
          </cell>
        </row>
        <row r="53">
          <cell r="J53" t="str">
            <v>14508911</v>
          </cell>
          <cell r="K53">
            <v>105.78959999999998</v>
          </cell>
        </row>
        <row r="54">
          <cell r="J54" t="str">
            <v>14509486</v>
          </cell>
          <cell r="K54">
            <v>342.38399999999996</v>
          </cell>
        </row>
        <row r="55">
          <cell r="J55" t="str">
            <v>14511981</v>
          </cell>
          <cell r="K55">
            <v>117.23039999999999</v>
          </cell>
        </row>
        <row r="56">
          <cell r="J56" t="str">
            <v>14513154</v>
          </cell>
          <cell r="K56">
            <v>129.34319999999997</v>
          </cell>
        </row>
        <row r="57">
          <cell r="J57" t="str">
            <v>14513163</v>
          </cell>
          <cell r="K57">
            <v>0</v>
          </cell>
        </row>
        <row r="58">
          <cell r="J58" t="str">
            <v>14513193</v>
          </cell>
          <cell r="K58">
            <v>0</v>
          </cell>
        </row>
        <row r="59">
          <cell r="J59" t="str">
            <v>14516637</v>
          </cell>
          <cell r="K59">
            <v>45.393599999999992</v>
          </cell>
        </row>
        <row r="60">
          <cell r="J60" t="str">
            <v>14524665</v>
          </cell>
          <cell r="K60">
            <v>5.6279999999999992</v>
          </cell>
        </row>
        <row r="61">
          <cell r="J61" t="str">
            <v>14528378</v>
          </cell>
          <cell r="K61">
            <v>896.02799999999991</v>
          </cell>
        </row>
        <row r="62">
          <cell r="J62" t="str">
            <v>14529762</v>
          </cell>
          <cell r="K62">
            <v>40.303199999999997</v>
          </cell>
        </row>
        <row r="63">
          <cell r="J63" t="str">
            <v>14529765</v>
          </cell>
          <cell r="K63">
            <v>50.567999999999998</v>
          </cell>
        </row>
        <row r="64">
          <cell r="J64" t="str">
            <v>14529771</v>
          </cell>
          <cell r="K64">
            <v>328.44</v>
          </cell>
        </row>
        <row r="65">
          <cell r="J65" t="str">
            <v>14529773</v>
          </cell>
          <cell r="K65">
            <v>639.34079999999994</v>
          </cell>
        </row>
        <row r="66">
          <cell r="J66" t="str">
            <v>14535454</v>
          </cell>
          <cell r="K66">
            <v>0.504</v>
          </cell>
        </row>
        <row r="67">
          <cell r="J67" t="str">
            <v>14536025</v>
          </cell>
          <cell r="K67">
            <v>3730.9776000000002</v>
          </cell>
        </row>
        <row r="68">
          <cell r="J68" t="str">
            <v>14536027</v>
          </cell>
          <cell r="K68">
            <v>786.86159999999995</v>
          </cell>
        </row>
        <row r="69">
          <cell r="J69" t="str">
            <v>14541748</v>
          </cell>
          <cell r="K69">
            <v>13.44</v>
          </cell>
        </row>
        <row r="70">
          <cell r="J70" t="str">
            <v>14552329</v>
          </cell>
          <cell r="K70">
            <v>11.608799999999999</v>
          </cell>
        </row>
        <row r="71">
          <cell r="J71" t="str">
            <v>14552332</v>
          </cell>
          <cell r="K71">
            <v>122.18639999999999</v>
          </cell>
        </row>
        <row r="72">
          <cell r="J72" t="str">
            <v>14554876</v>
          </cell>
          <cell r="K72">
            <v>75.331199999999995</v>
          </cell>
        </row>
        <row r="73">
          <cell r="J73" t="str">
            <v>14554877</v>
          </cell>
          <cell r="K73">
            <v>489.78719999999998</v>
          </cell>
        </row>
        <row r="74">
          <cell r="J74" t="str">
            <v>14558674</v>
          </cell>
          <cell r="K74">
            <v>395.99279999999993</v>
          </cell>
        </row>
        <row r="75">
          <cell r="J75" t="str">
            <v>14560209</v>
          </cell>
          <cell r="K75">
            <v>14.683199999999998</v>
          </cell>
        </row>
        <row r="76">
          <cell r="J76" t="str">
            <v>14560211</v>
          </cell>
          <cell r="K76">
            <v>13.725599999999998</v>
          </cell>
        </row>
        <row r="77">
          <cell r="J77" t="str">
            <v>14561970</v>
          </cell>
          <cell r="K77">
            <v>2950.6176</v>
          </cell>
        </row>
        <row r="78">
          <cell r="J78" t="str">
            <v>14563796</v>
          </cell>
          <cell r="K78">
            <v>1825.4375999999997</v>
          </cell>
        </row>
        <row r="79">
          <cell r="J79" t="str">
            <v>14564857</v>
          </cell>
          <cell r="K79">
            <v>99.217439999999982</v>
          </cell>
        </row>
        <row r="80">
          <cell r="J80" t="str">
            <v>14564858</v>
          </cell>
          <cell r="K80">
            <v>225.50639999999996</v>
          </cell>
        </row>
        <row r="81">
          <cell r="J81" t="str">
            <v>14577794</v>
          </cell>
          <cell r="K81">
            <v>8.6519999999999992</v>
          </cell>
        </row>
        <row r="82">
          <cell r="J82" t="str">
            <v>14588698</v>
          </cell>
          <cell r="K82">
            <v>63.117599999999996</v>
          </cell>
        </row>
        <row r="83">
          <cell r="J83" t="str">
            <v>14589143</v>
          </cell>
          <cell r="K83">
            <v>146.48255999999998</v>
          </cell>
        </row>
        <row r="84">
          <cell r="J84" t="str">
            <v>14594327</v>
          </cell>
          <cell r="K84">
            <v>2191.9463999999998</v>
          </cell>
        </row>
        <row r="85">
          <cell r="J85" t="str">
            <v>14594933</v>
          </cell>
          <cell r="K85">
            <v>1317.3216</v>
          </cell>
        </row>
        <row r="86">
          <cell r="J86" t="str">
            <v>14595221</v>
          </cell>
          <cell r="K86">
            <v>6.4007999999999994</v>
          </cell>
        </row>
        <row r="87">
          <cell r="J87" t="str">
            <v>14596240</v>
          </cell>
          <cell r="K87">
            <v>29.483999999999998</v>
          </cell>
        </row>
        <row r="88">
          <cell r="J88" t="str">
            <v>14596368</v>
          </cell>
          <cell r="K88">
            <v>359.36879999999996</v>
          </cell>
        </row>
        <row r="89">
          <cell r="J89" t="str">
            <v>14607423</v>
          </cell>
          <cell r="K89">
            <v>13.607999999999997</v>
          </cell>
        </row>
        <row r="90">
          <cell r="J90" t="str">
            <v>14609485</v>
          </cell>
          <cell r="K90">
            <v>109.50240000000001</v>
          </cell>
        </row>
        <row r="91">
          <cell r="J91" t="str">
            <v>14619355</v>
          </cell>
          <cell r="K91">
            <v>37.262399999999992</v>
          </cell>
        </row>
        <row r="92">
          <cell r="J92" t="str">
            <v>14625659</v>
          </cell>
          <cell r="K92">
            <v>342.26639999999998</v>
          </cell>
        </row>
        <row r="93">
          <cell r="J93" t="str">
            <v>14640027</v>
          </cell>
          <cell r="K93">
            <v>1051.1592000000001</v>
          </cell>
        </row>
        <row r="94">
          <cell r="J94" t="str">
            <v>14763370</v>
          </cell>
          <cell r="K94">
            <v>752.03519999999992</v>
          </cell>
        </row>
        <row r="95">
          <cell r="J95" t="str">
            <v>15126069</v>
          </cell>
          <cell r="K95">
            <v>23.839199999999998</v>
          </cell>
        </row>
        <row r="96">
          <cell r="J96" t="str">
            <v>15128018</v>
          </cell>
          <cell r="K96">
            <v>59.774399999999993</v>
          </cell>
        </row>
        <row r="97">
          <cell r="J97" t="str">
            <v>17460059</v>
          </cell>
          <cell r="K97">
            <v>172.36799999999997</v>
          </cell>
        </row>
        <row r="98">
          <cell r="J98" t="str">
            <v>17533661</v>
          </cell>
          <cell r="K98">
            <v>17.8752</v>
          </cell>
        </row>
        <row r="99">
          <cell r="J99" t="str">
            <v>20411860</v>
          </cell>
          <cell r="K99">
            <v>39.127199999999995</v>
          </cell>
        </row>
        <row r="100">
          <cell r="J100" t="str">
            <v>20441945</v>
          </cell>
          <cell r="K100">
            <v>69.434399999999997</v>
          </cell>
        </row>
        <row r="101">
          <cell r="J101" t="str">
            <v>20459326</v>
          </cell>
          <cell r="K101">
            <v>60.395999999999994</v>
          </cell>
        </row>
        <row r="102">
          <cell r="J102" t="str">
            <v>20459329</v>
          </cell>
          <cell r="K102">
            <v>89.275199999999998</v>
          </cell>
        </row>
        <row r="103">
          <cell r="J103" t="str">
            <v>20503200</v>
          </cell>
          <cell r="K103">
            <v>62.042399999999994</v>
          </cell>
        </row>
        <row r="104">
          <cell r="J104" t="str">
            <v>20532237</v>
          </cell>
          <cell r="K104">
            <v>39.244799999999998</v>
          </cell>
        </row>
        <row r="105">
          <cell r="J105" t="str">
            <v>20551483</v>
          </cell>
          <cell r="K105">
            <v>24.141599999999997</v>
          </cell>
        </row>
        <row r="106">
          <cell r="J106" t="str">
            <v>20784537</v>
          </cell>
          <cell r="K106">
            <v>8.7359999999999989</v>
          </cell>
        </row>
        <row r="107">
          <cell r="J107" t="str">
            <v>20852762</v>
          </cell>
          <cell r="K107">
            <v>3.2591999999999994</v>
          </cell>
        </row>
        <row r="108">
          <cell r="J108" t="str">
            <v>20852764</v>
          </cell>
          <cell r="K108">
            <v>3.8807999999999998</v>
          </cell>
        </row>
        <row r="109">
          <cell r="J109" t="str">
            <v>20852765</v>
          </cell>
          <cell r="K109">
            <v>3.4775999999999994</v>
          </cell>
        </row>
        <row r="110">
          <cell r="J110" t="str">
            <v>20905400</v>
          </cell>
          <cell r="K110">
            <v>55.238400000000006</v>
          </cell>
        </row>
        <row r="111">
          <cell r="J111" t="str">
            <v>21345127</v>
          </cell>
          <cell r="K111">
            <v>8.9375999999999998</v>
          </cell>
        </row>
        <row r="112">
          <cell r="J112" t="str">
            <v>21631484</v>
          </cell>
          <cell r="K112">
            <v>225.75839999999997</v>
          </cell>
        </row>
        <row r="113">
          <cell r="J113" t="str">
            <v>21707132</v>
          </cell>
          <cell r="K113">
            <v>18.379199999999997</v>
          </cell>
        </row>
        <row r="114">
          <cell r="J114" t="str">
            <v>21940615</v>
          </cell>
          <cell r="K114">
            <v>14.2296</v>
          </cell>
        </row>
        <row r="115">
          <cell r="J115" t="str">
            <v>21948261</v>
          </cell>
          <cell r="K115">
            <v>82.739999999999981</v>
          </cell>
        </row>
        <row r="116">
          <cell r="J116" t="str">
            <v>22397140</v>
          </cell>
          <cell r="K116">
            <v>1269.5423999999996</v>
          </cell>
        </row>
        <row r="117">
          <cell r="J117" t="str">
            <v>23624058</v>
          </cell>
          <cell r="K117">
            <v>0</v>
          </cell>
        </row>
        <row r="118">
          <cell r="J118" t="str">
            <v>60112981</v>
          </cell>
          <cell r="K118">
            <v>2.8391999999999995</v>
          </cell>
        </row>
        <row r="119">
          <cell r="J119" t="str">
            <v>60113509</v>
          </cell>
          <cell r="K119">
            <v>3.5615999999999999</v>
          </cell>
        </row>
        <row r="120">
          <cell r="J120" t="str">
            <v>8170534</v>
          </cell>
          <cell r="K120">
            <v>64.259999999999991</v>
          </cell>
        </row>
        <row r="121">
          <cell r="J121" t="str">
            <v>1046-03961</v>
          </cell>
          <cell r="K121">
            <v>5.6279999999999992</v>
          </cell>
        </row>
        <row r="122">
          <cell r="J122" t="str">
            <v>13972542</v>
          </cell>
          <cell r="K122">
            <v>1.8815999999999999</v>
          </cell>
        </row>
        <row r="123">
          <cell r="J123" t="str">
            <v>14529769-TK</v>
          </cell>
          <cell r="K123">
            <v>421.84799999999996</v>
          </cell>
        </row>
        <row r="124">
          <cell r="J124" t="str">
            <v>20532272</v>
          </cell>
          <cell r="K124">
            <v>65.855999999999995</v>
          </cell>
        </row>
        <row r="125">
          <cell r="J125" t="str">
            <v>20711957</v>
          </cell>
          <cell r="K125">
            <v>603.79199999999992</v>
          </cell>
        </row>
        <row r="126">
          <cell r="J126" t="str">
            <v>20807510</v>
          </cell>
          <cell r="K126">
            <v>31.5</v>
          </cell>
        </row>
        <row r="127">
          <cell r="J127" t="str">
            <v>21123014</v>
          </cell>
          <cell r="K127">
            <v>106.88159999999999</v>
          </cell>
        </row>
        <row r="128">
          <cell r="J128" t="str">
            <v>21501189</v>
          </cell>
          <cell r="K128">
            <v>5.1743999999999994</v>
          </cell>
        </row>
        <row r="129">
          <cell r="J129" t="str">
            <v>3964604</v>
          </cell>
          <cell r="K129">
            <v>5.2919999999999989</v>
          </cell>
        </row>
        <row r="130">
          <cell r="J130" t="str">
            <v>7118-30260</v>
          </cell>
          <cell r="K130">
            <v>4.3343999999999996</v>
          </cell>
        </row>
        <row r="131">
          <cell r="J131" t="str">
            <v>7118-30450</v>
          </cell>
          <cell r="K131">
            <v>4.3343999999999996</v>
          </cell>
        </row>
        <row r="132">
          <cell r="J132" t="str">
            <v>7118-30460</v>
          </cell>
          <cell r="K132">
            <v>4.9055999999999997</v>
          </cell>
        </row>
        <row r="133">
          <cell r="J133" t="str">
            <v>7223-00210</v>
          </cell>
          <cell r="K133">
            <v>150.62879999999998</v>
          </cell>
        </row>
        <row r="134">
          <cell r="J134" t="str">
            <v>7241-00421</v>
          </cell>
          <cell r="K134">
            <v>138.34799999999996</v>
          </cell>
        </row>
        <row r="135">
          <cell r="J135" t="str">
            <v>8230-09900</v>
          </cell>
          <cell r="K135">
            <v>33.885599999999997</v>
          </cell>
        </row>
        <row r="136">
          <cell r="J136" t="str">
            <v>8230-12860</v>
          </cell>
          <cell r="K136">
            <v>26.980799999999999</v>
          </cell>
        </row>
        <row r="137">
          <cell r="J137" t="str">
            <v>8230-18250</v>
          </cell>
          <cell r="K137">
            <v>3503.8751999999995</v>
          </cell>
        </row>
        <row r="138">
          <cell r="J138" t="str">
            <v>8230-22110</v>
          </cell>
          <cell r="K138">
            <v>2.6207999999999996</v>
          </cell>
        </row>
        <row r="139">
          <cell r="J139" t="str">
            <v>8230-22170</v>
          </cell>
          <cell r="K139">
            <v>64.176000000000002</v>
          </cell>
        </row>
        <row r="140">
          <cell r="J140" t="str">
            <v>8230-22180</v>
          </cell>
          <cell r="K140">
            <v>70.240799999999993</v>
          </cell>
        </row>
        <row r="141">
          <cell r="J141" t="str">
            <v>8230-26520</v>
          </cell>
          <cell r="K141">
            <v>80.891999999999996</v>
          </cell>
        </row>
        <row r="142">
          <cell r="J142" t="str">
            <v>8230-27640</v>
          </cell>
          <cell r="K142">
            <v>64.444799999999987</v>
          </cell>
        </row>
        <row r="143">
          <cell r="J143" t="str">
            <v>8230-30300</v>
          </cell>
          <cell r="K143">
            <v>1667.4167999999997</v>
          </cell>
        </row>
        <row r="144">
          <cell r="J144" t="str">
            <v>8230-36640</v>
          </cell>
          <cell r="K144">
            <v>32.138399999999997</v>
          </cell>
        </row>
        <row r="145">
          <cell r="J145" t="str">
            <v>8230-36650</v>
          </cell>
          <cell r="K145">
            <v>32.138399999999997</v>
          </cell>
        </row>
        <row r="146">
          <cell r="J146" t="str">
            <v>8230-36840</v>
          </cell>
          <cell r="K146">
            <v>55.389599999999994</v>
          </cell>
        </row>
        <row r="147">
          <cell r="J147" t="str">
            <v>8230-37120</v>
          </cell>
          <cell r="K147">
            <v>90.367199999999997</v>
          </cell>
        </row>
        <row r="148">
          <cell r="J148" t="str">
            <v>9325-08010</v>
          </cell>
          <cell r="K148">
            <v>0.65519999999999989</v>
          </cell>
        </row>
        <row r="149">
          <cell r="J149" t="str">
            <v>967344</v>
          </cell>
          <cell r="K149">
            <v>14.767199999999995</v>
          </cell>
        </row>
        <row r="150">
          <cell r="J150" t="str">
            <v>973523</v>
          </cell>
          <cell r="K150">
            <v>1.512</v>
          </cell>
        </row>
        <row r="151">
          <cell r="J151" t="str">
            <v>982508</v>
          </cell>
          <cell r="K151">
            <v>7.1903999999999995</v>
          </cell>
        </row>
        <row r="152">
          <cell r="J152" t="str">
            <v>990719</v>
          </cell>
          <cell r="K152">
            <v>9.2063999999999986</v>
          </cell>
        </row>
        <row r="153">
          <cell r="J153" t="str">
            <v>994561</v>
          </cell>
          <cell r="K153">
            <v>2.016</v>
          </cell>
        </row>
        <row r="154">
          <cell r="J154" t="str">
            <v>14526459</v>
          </cell>
          <cell r="K154">
            <v>1.4783999999999999</v>
          </cell>
        </row>
        <row r="155">
          <cell r="J155" t="str">
            <v>14533496</v>
          </cell>
          <cell r="K155">
            <v>1196.3951999999997</v>
          </cell>
        </row>
        <row r="156">
          <cell r="J156" t="str">
            <v>17445359</v>
          </cell>
          <cell r="K156">
            <v>6774.6352800000004</v>
          </cell>
        </row>
        <row r="157">
          <cell r="J157" t="str">
            <v>14511214</v>
          </cell>
          <cell r="K157">
            <v>224.88479999999998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"/>
      <sheetName val="First Order"/>
      <sheetName val="Second Order"/>
      <sheetName val="Sheet6"/>
      <sheetName val="Final Order (2)"/>
      <sheetName val="Piv"/>
      <sheetName val="Order(Final)"/>
      <sheetName val="Sheet2"/>
      <sheetName val="Final Order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E4">
            <v>276134</v>
          </cell>
        </row>
        <row r="5">
          <cell r="E5">
            <v>276630</v>
          </cell>
        </row>
        <row r="6">
          <cell r="E6">
            <v>276935</v>
          </cell>
        </row>
        <row r="7">
          <cell r="E7">
            <v>470467</v>
          </cell>
        </row>
        <row r="8">
          <cell r="E8">
            <v>947626</v>
          </cell>
        </row>
        <row r="9">
          <cell r="E9">
            <v>947695</v>
          </cell>
        </row>
        <row r="10">
          <cell r="E10">
            <v>949238</v>
          </cell>
        </row>
        <row r="11">
          <cell r="E11">
            <v>968725</v>
          </cell>
          <cell r="M11">
            <v>101</v>
          </cell>
        </row>
        <row r="12">
          <cell r="E12">
            <v>976929</v>
          </cell>
        </row>
        <row r="13">
          <cell r="E13">
            <v>980102</v>
          </cell>
        </row>
        <row r="14">
          <cell r="E14">
            <v>981291</v>
          </cell>
          <cell r="M14">
            <v>33</v>
          </cell>
        </row>
        <row r="15">
          <cell r="E15">
            <v>983495</v>
          </cell>
          <cell r="M15">
            <v>13</v>
          </cell>
        </row>
        <row r="16">
          <cell r="E16">
            <v>983502</v>
          </cell>
          <cell r="M16">
            <v>3</v>
          </cell>
        </row>
        <row r="17">
          <cell r="E17">
            <v>983505</v>
          </cell>
        </row>
        <row r="18">
          <cell r="E18">
            <v>983509</v>
          </cell>
        </row>
        <row r="19">
          <cell r="E19">
            <v>983519</v>
          </cell>
        </row>
        <row r="20">
          <cell r="E20">
            <v>984735</v>
          </cell>
        </row>
        <row r="21">
          <cell r="E21">
            <v>990557</v>
          </cell>
        </row>
        <row r="22">
          <cell r="E22">
            <v>990582</v>
          </cell>
        </row>
        <row r="23">
          <cell r="E23">
            <v>990596</v>
          </cell>
          <cell r="M23">
            <v>12</v>
          </cell>
        </row>
        <row r="24">
          <cell r="E24">
            <v>990598</v>
          </cell>
        </row>
        <row r="25">
          <cell r="E25">
            <v>990608</v>
          </cell>
          <cell r="M25">
            <v>6</v>
          </cell>
        </row>
        <row r="26">
          <cell r="E26">
            <v>994390</v>
          </cell>
          <cell r="M26">
            <v>5</v>
          </cell>
        </row>
        <row r="27">
          <cell r="E27">
            <v>1547254</v>
          </cell>
          <cell r="M27">
            <v>20</v>
          </cell>
        </row>
        <row r="28">
          <cell r="E28">
            <v>2905613</v>
          </cell>
        </row>
        <row r="29">
          <cell r="E29">
            <v>3169366</v>
          </cell>
        </row>
        <row r="30">
          <cell r="E30">
            <v>3964833</v>
          </cell>
        </row>
        <row r="31">
          <cell r="E31">
            <v>7011996</v>
          </cell>
        </row>
        <row r="32">
          <cell r="E32">
            <v>8149182</v>
          </cell>
        </row>
        <row r="33">
          <cell r="E33">
            <v>8170959</v>
          </cell>
          <cell r="M33">
            <v>3</v>
          </cell>
        </row>
        <row r="34">
          <cell r="E34">
            <v>11194257</v>
          </cell>
          <cell r="M34">
            <v>5</v>
          </cell>
        </row>
        <row r="35">
          <cell r="E35">
            <v>11701192</v>
          </cell>
        </row>
        <row r="36">
          <cell r="E36">
            <v>11701198</v>
          </cell>
        </row>
        <row r="37">
          <cell r="E37">
            <v>11707954</v>
          </cell>
        </row>
        <row r="38">
          <cell r="E38">
            <v>11712791</v>
          </cell>
        </row>
        <row r="39">
          <cell r="E39">
            <v>11712792</v>
          </cell>
        </row>
        <row r="40">
          <cell r="E40">
            <v>13947281</v>
          </cell>
        </row>
        <row r="41">
          <cell r="E41">
            <v>13948981</v>
          </cell>
        </row>
        <row r="42">
          <cell r="E42">
            <v>13963059</v>
          </cell>
        </row>
        <row r="43">
          <cell r="E43">
            <v>13975675</v>
          </cell>
        </row>
        <row r="44">
          <cell r="E44">
            <v>14502645</v>
          </cell>
          <cell r="M44">
            <v>2</v>
          </cell>
        </row>
        <row r="45">
          <cell r="E45">
            <v>14508911</v>
          </cell>
        </row>
        <row r="46">
          <cell r="E46">
            <v>14509486</v>
          </cell>
        </row>
        <row r="47">
          <cell r="E47">
            <v>14511981</v>
          </cell>
        </row>
        <row r="48">
          <cell r="E48">
            <v>14513154</v>
          </cell>
        </row>
        <row r="49">
          <cell r="E49">
            <v>14513163</v>
          </cell>
        </row>
        <row r="50">
          <cell r="E50">
            <v>14513193</v>
          </cell>
        </row>
        <row r="51">
          <cell r="E51">
            <v>14516637</v>
          </cell>
          <cell r="M51" t="str">
            <v>12-BR</v>
          </cell>
        </row>
        <row r="52">
          <cell r="E52">
            <v>14524665</v>
          </cell>
        </row>
        <row r="53">
          <cell r="E53">
            <v>14528378</v>
          </cell>
          <cell r="M53" t="str">
            <v>3-PHK</v>
          </cell>
        </row>
        <row r="54">
          <cell r="E54">
            <v>14529762</v>
          </cell>
        </row>
        <row r="55">
          <cell r="E55">
            <v>14529765</v>
          </cell>
        </row>
        <row r="56">
          <cell r="E56">
            <v>14529771</v>
          </cell>
          <cell r="M56">
            <v>21</v>
          </cell>
        </row>
        <row r="57">
          <cell r="E57">
            <v>14529773</v>
          </cell>
        </row>
        <row r="58">
          <cell r="E58">
            <v>14535454</v>
          </cell>
          <cell r="M58" t="str">
            <v>2-BR</v>
          </cell>
        </row>
        <row r="59">
          <cell r="E59">
            <v>14536025</v>
          </cell>
          <cell r="M59" t="str">
            <v>ho-4/4-BR</v>
          </cell>
        </row>
        <row r="60">
          <cell r="E60">
            <v>14536027</v>
          </cell>
        </row>
        <row r="61">
          <cell r="E61">
            <v>14541748</v>
          </cell>
          <cell r="M61">
            <v>6</v>
          </cell>
        </row>
        <row r="62">
          <cell r="E62">
            <v>14552329</v>
          </cell>
          <cell r="M62" t="str">
            <v>2/14-PHK</v>
          </cell>
        </row>
        <row r="63">
          <cell r="E63">
            <v>14552332</v>
          </cell>
        </row>
        <row r="64">
          <cell r="E64">
            <v>14554876</v>
          </cell>
          <cell r="M64">
            <v>3</v>
          </cell>
        </row>
        <row r="65">
          <cell r="E65">
            <v>14554877</v>
          </cell>
        </row>
        <row r="66">
          <cell r="E66">
            <v>14558674</v>
          </cell>
          <cell r="M66">
            <v>1</v>
          </cell>
        </row>
        <row r="67">
          <cell r="E67">
            <v>14560209</v>
          </cell>
        </row>
        <row r="68">
          <cell r="E68">
            <v>14560211</v>
          </cell>
          <cell r="M68" t="str">
            <v>ho-1/1-MDY</v>
          </cell>
        </row>
        <row r="69">
          <cell r="E69">
            <v>14561970</v>
          </cell>
        </row>
        <row r="70">
          <cell r="E70">
            <v>14563796</v>
          </cell>
          <cell r="M70" t="str">
            <v>ho-4/3-BR</v>
          </cell>
        </row>
        <row r="71">
          <cell r="E71">
            <v>14564857</v>
          </cell>
          <cell r="M71">
            <v>18</v>
          </cell>
        </row>
        <row r="72">
          <cell r="E72">
            <v>14564858</v>
          </cell>
        </row>
        <row r="73">
          <cell r="E73">
            <v>14577794</v>
          </cell>
          <cell r="M73">
            <v>1</v>
          </cell>
        </row>
        <row r="74">
          <cell r="E74">
            <v>14588698</v>
          </cell>
          <cell r="M74">
            <v>1158</v>
          </cell>
        </row>
        <row r="75">
          <cell r="E75">
            <v>14589143</v>
          </cell>
        </row>
        <row r="76">
          <cell r="E76">
            <v>14594327</v>
          </cell>
          <cell r="M76">
            <v>7</v>
          </cell>
        </row>
        <row r="77">
          <cell r="E77">
            <v>14594933</v>
          </cell>
          <cell r="M77">
            <v>49</v>
          </cell>
        </row>
        <row r="78">
          <cell r="E78">
            <v>14595221</v>
          </cell>
          <cell r="M78">
            <v>30</v>
          </cell>
        </row>
        <row r="79">
          <cell r="E79">
            <v>14596240</v>
          </cell>
          <cell r="M79" t="str">
            <v>ho-6, phk-12</v>
          </cell>
        </row>
        <row r="80">
          <cell r="E80">
            <v>14596368</v>
          </cell>
          <cell r="M80" t="str">
            <v>12-PHK</v>
          </cell>
        </row>
        <row r="81">
          <cell r="E81">
            <v>14607423</v>
          </cell>
          <cell r="M81" t="str">
            <v>12-PHK</v>
          </cell>
        </row>
        <row r="82">
          <cell r="E82">
            <v>14609485</v>
          </cell>
          <cell r="M82">
            <v>26</v>
          </cell>
        </row>
        <row r="83">
          <cell r="E83">
            <v>14619355</v>
          </cell>
          <cell r="M83">
            <v>63</v>
          </cell>
        </row>
        <row r="84">
          <cell r="E84">
            <v>14625659</v>
          </cell>
        </row>
        <row r="85">
          <cell r="E85">
            <v>14640027</v>
          </cell>
        </row>
        <row r="86">
          <cell r="E86">
            <v>14763370</v>
          </cell>
        </row>
        <row r="87">
          <cell r="E87">
            <v>15126069</v>
          </cell>
          <cell r="M87">
            <v>16</v>
          </cell>
        </row>
        <row r="88">
          <cell r="E88">
            <v>15128018</v>
          </cell>
        </row>
        <row r="89">
          <cell r="E89">
            <v>17445359</v>
          </cell>
        </row>
        <row r="90">
          <cell r="E90">
            <v>17460059</v>
          </cell>
        </row>
        <row r="91">
          <cell r="E91">
            <v>17533661</v>
          </cell>
          <cell r="M91">
            <v>123</v>
          </cell>
        </row>
        <row r="92">
          <cell r="E92">
            <v>20411860</v>
          </cell>
          <cell r="M92">
            <v>7</v>
          </cell>
        </row>
        <row r="93">
          <cell r="E93">
            <v>20441945</v>
          </cell>
        </row>
        <row r="94">
          <cell r="E94">
            <v>20459326</v>
          </cell>
          <cell r="M94" t="str">
            <v>1-PHK</v>
          </cell>
        </row>
        <row r="95">
          <cell r="E95">
            <v>20459329</v>
          </cell>
        </row>
        <row r="96">
          <cell r="E96">
            <v>20503200</v>
          </cell>
        </row>
        <row r="97">
          <cell r="E97">
            <v>20532237</v>
          </cell>
          <cell r="M97">
            <v>9</v>
          </cell>
        </row>
        <row r="98">
          <cell r="E98">
            <v>20551483</v>
          </cell>
          <cell r="M98">
            <v>1</v>
          </cell>
        </row>
        <row r="99">
          <cell r="E99">
            <v>20784537</v>
          </cell>
        </row>
        <row r="100">
          <cell r="E100">
            <v>20852762</v>
          </cell>
        </row>
        <row r="101">
          <cell r="E101">
            <v>20852764</v>
          </cell>
        </row>
        <row r="102">
          <cell r="E102">
            <v>20852765</v>
          </cell>
          <cell r="M102">
            <v>20</v>
          </cell>
        </row>
        <row r="103">
          <cell r="E103">
            <v>20905400</v>
          </cell>
        </row>
        <row r="104">
          <cell r="E104">
            <v>21345127</v>
          </cell>
        </row>
        <row r="105">
          <cell r="E105">
            <v>21631484</v>
          </cell>
          <cell r="M105">
            <v>4</v>
          </cell>
        </row>
        <row r="106">
          <cell r="E106">
            <v>21707132</v>
          </cell>
        </row>
        <row r="107">
          <cell r="E107">
            <v>21940615</v>
          </cell>
        </row>
        <row r="108">
          <cell r="E108">
            <v>21948261</v>
          </cell>
        </row>
        <row r="109">
          <cell r="E109">
            <v>22397140</v>
          </cell>
        </row>
        <row r="110">
          <cell r="E110">
            <v>23624058</v>
          </cell>
          <cell r="M110">
            <v>3</v>
          </cell>
        </row>
        <row r="111">
          <cell r="E111">
            <v>60112981</v>
          </cell>
        </row>
        <row r="112">
          <cell r="E112">
            <v>60113509</v>
          </cell>
        </row>
        <row r="113">
          <cell r="E113" t="str">
            <v xml:space="preserve"> 8170534</v>
          </cell>
        </row>
        <row r="114">
          <cell r="E114" t="str">
            <v>1046-03961</v>
          </cell>
        </row>
        <row r="115">
          <cell r="E115" t="str">
            <v>13972542</v>
          </cell>
        </row>
        <row r="116">
          <cell r="E116" t="str">
            <v>14529769-TK</v>
          </cell>
          <cell r="M116">
            <v>4</v>
          </cell>
        </row>
        <row r="117">
          <cell r="E117" t="str">
            <v>20532272</v>
          </cell>
        </row>
        <row r="118">
          <cell r="E118" t="str">
            <v>20711957</v>
          </cell>
        </row>
        <row r="119">
          <cell r="E119" t="str">
            <v>20807510</v>
          </cell>
        </row>
        <row r="120">
          <cell r="E120" t="str">
            <v>21123014</v>
          </cell>
        </row>
        <row r="121">
          <cell r="E121" t="str">
            <v>21501189</v>
          </cell>
        </row>
        <row r="122">
          <cell r="E122" t="str">
            <v>3964604</v>
          </cell>
        </row>
        <row r="123">
          <cell r="E123" t="str">
            <v>7118-30260</v>
          </cell>
          <cell r="M123">
            <v>56</v>
          </cell>
        </row>
        <row r="124">
          <cell r="E124" t="str">
            <v>7118-30450</v>
          </cell>
        </row>
        <row r="125">
          <cell r="E125" t="str">
            <v>7118-30460</v>
          </cell>
        </row>
        <row r="126">
          <cell r="E126" t="str">
            <v>7223-00210</v>
          </cell>
        </row>
        <row r="127">
          <cell r="E127" t="str">
            <v>7241-00421</v>
          </cell>
        </row>
        <row r="128">
          <cell r="E128" t="str">
            <v>8230-09900</v>
          </cell>
        </row>
        <row r="129">
          <cell r="E129" t="str">
            <v>8230-12860</v>
          </cell>
        </row>
        <row r="130">
          <cell r="E130" t="str">
            <v>8230-18250</v>
          </cell>
        </row>
        <row r="131">
          <cell r="E131" t="str">
            <v>8230-22110</v>
          </cell>
        </row>
        <row r="132">
          <cell r="E132" t="str">
            <v>8230-22170</v>
          </cell>
        </row>
        <row r="133">
          <cell r="E133" t="str">
            <v>8230-22180</v>
          </cell>
        </row>
        <row r="134">
          <cell r="E134" t="str">
            <v>8230-26520</v>
          </cell>
          <cell r="M134">
            <v>5</v>
          </cell>
        </row>
        <row r="135">
          <cell r="E135" t="str">
            <v>8230-27640</v>
          </cell>
        </row>
        <row r="136">
          <cell r="E136" t="str">
            <v>8230-30300</v>
          </cell>
          <cell r="M136">
            <v>31</v>
          </cell>
        </row>
        <row r="137">
          <cell r="E137" t="str">
            <v>8230-36640</v>
          </cell>
        </row>
        <row r="138">
          <cell r="E138" t="str">
            <v>8230-36650</v>
          </cell>
        </row>
        <row r="139">
          <cell r="E139" t="str">
            <v>8230-36840</v>
          </cell>
        </row>
        <row r="140">
          <cell r="E140" t="str">
            <v>8230-37120</v>
          </cell>
        </row>
        <row r="141">
          <cell r="E141" t="str">
            <v>9325-08010</v>
          </cell>
        </row>
        <row r="142">
          <cell r="E142">
            <v>967344</v>
          </cell>
        </row>
        <row r="143">
          <cell r="E143">
            <v>973523</v>
          </cell>
        </row>
        <row r="144">
          <cell r="E144" t="str">
            <v>982508</v>
          </cell>
        </row>
        <row r="145">
          <cell r="E145" t="str">
            <v>990719</v>
          </cell>
        </row>
        <row r="146">
          <cell r="E146" t="str">
            <v>994561</v>
          </cell>
        </row>
        <row r="147">
          <cell r="E147" t="str">
            <v>RM-VLV-460-MCV</v>
          </cell>
        </row>
        <row r="148">
          <cell r="E148" t="str">
            <v>RM-VLV-460-MP</v>
          </cell>
        </row>
        <row r="149">
          <cell r="E149" t="str">
            <v>RM-VLV-460-SD</v>
          </cell>
        </row>
        <row r="150">
          <cell r="E150">
            <v>14526459</v>
          </cell>
        </row>
        <row r="151">
          <cell r="E151">
            <v>14533496</v>
          </cell>
        </row>
        <row r="152">
          <cell r="E152">
            <v>14511214</v>
          </cell>
        </row>
        <row r="153">
          <cell r="E153">
            <v>14629476</v>
          </cell>
        </row>
        <row r="154">
          <cell r="E154" t="str">
            <v>L222PBC</v>
          </cell>
        </row>
        <row r="155">
          <cell r="E155" t="str">
            <v>7206-0435</v>
          </cell>
        </row>
        <row r="156">
          <cell r="E156">
            <v>967955</v>
          </cell>
        </row>
        <row r="157">
          <cell r="E157">
            <v>978129</v>
          </cell>
        </row>
        <row r="158">
          <cell r="E158">
            <v>983524</v>
          </cell>
        </row>
        <row r="159">
          <cell r="E159">
            <v>983527</v>
          </cell>
        </row>
        <row r="160">
          <cell r="E160">
            <v>990546</v>
          </cell>
        </row>
        <row r="161">
          <cell r="E161">
            <v>990547</v>
          </cell>
        </row>
        <row r="162">
          <cell r="E162">
            <v>990738</v>
          </cell>
        </row>
        <row r="163">
          <cell r="E163">
            <v>993325</v>
          </cell>
        </row>
        <row r="164">
          <cell r="E164">
            <v>993327</v>
          </cell>
        </row>
        <row r="165">
          <cell r="E165">
            <v>1543499</v>
          </cell>
        </row>
        <row r="166">
          <cell r="E166">
            <v>11110683</v>
          </cell>
        </row>
        <row r="167">
          <cell r="E167">
            <v>13969011</v>
          </cell>
        </row>
        <row r="168">
          <cell r="E168">
            <v>14529772</v>
          </cell>
        </row>
        <row r="169">
          <cell r="E169">
            <v>14588699</v>
          </cell>
        </row>
        <row r="170">
          <cell r="E170" t="str">
            <v>11706002 N</v>
          </cell>
        </row>
        <row r="179">
          <cell r="E179" t="str">
            <v>Part No</v>
          </cell>
        </row>
        <row r="180">
          <cell r="E180">
            <v>967955</v>
          </cell>
        </row>
        <row r="181">
          <cell r="E181">
            <v>978129</v>
          </cell>
        </row>
        <row r="182">
          <cell r="E182">
            <v>983524</v>
          </cell>
        </row>
        <row r="183">
          <cell r="E183">
            <v>983527</v>
          </cell>
        </row>
        <row r="184">
          <cell r="E184">
            <v>990546</v>
          </cell>
        </row>
        <row r="185">
          <cell r="E185">
            <v>990547</v>
          </cell>
        </row>
        <row r="186">
          <cell r="E186">
            <v>990738</v>
          </cell>
        </row>
        <row r="187">
          <cell r="E187">
            <v>993325</v>
          </cell>
        </row>
        <row r="188">
          <cell r="E188">
            <v>993327</v>
          </cell>
        </row>
        <row r="189">
          <cell r="E189">
            <v>1543499</v>
          </cell>
        </row>
        <row r="190">
          <cell r="E190">
            <v>11110683</v>
          </cell>
        </row>
        <row r="191">
          <cell r="E191">
            <v>13969011</v>
          </cell>
        </row>
        <row r="192">
          <cell r="E192">
            <v>14529772</v>
          </cell>
        </row>
        <row r="193">
          <cell r="E193">
            <v>14588699</v>
          </cell>
        </row>
        <row r="194">
          <cell r="E194" t="str">
            <v>11706002 N</v>
          </cell>
        </row>
      </sheetData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utz Selling Price(Upd)"/>
      <sheetName val="Filter &amp; Cummins"/>
      <sheetName val="Turbo &amp; other"/>
      <sheetName val="Bosch"/>
      <sheetName val="Matador"/>
      <sheetName val="OEM"/>
      <sheetName val="HITAC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I3" t="str">
            <v>14612206</v>
          </cell>
          <cell r="J3">
            <v>408.82463999999999</v>
          </cell>
        </row>
        <row r="4">
          <cell r="I4" t="str">
            <v>1036-00290</v>
          </cell>
          <cell r="J4">
            <v>288.11764799999997</v>
          </cell>
        </row>
        <row r="5">
          <cell r="I5" t="str">
            <v>14502011</v>
          </cell>
          <cell r="J5">
            <v>483.27676844036716</v>
          </cell>
        </row>
        <row r="6">
          <cell r="I6" t="str">
            <v>14504164</v>
          </cell>
          <cell r="J6">
            <v>357.91560000000004</v>
          </cell>
        </row>
        <row r="7">
          <cell r="I7" t="str">
            <v>14506666</v>
          </cell>
          <cell r="J7">
            <v>128.84255999999999</v>
          </cell>
        </row>
        <row r="8">
          <cell r="I8" t="str">
            <v>14506972</v>
          </cell>
          <cell r="J8">
            <v>465.69599999999991</v>
          </cell>
        </row>
        <row r="9">
          <cell r="I9" t="str">
            <v>14506974</v>
          </cell>
          <cell r="J9">
            <v>69.729787155963294</v>
          </cell>
        </row>
        <row r="10">
          <cell r="I10" t="str">
            <v>14510060</v>
          </cell>
          <cell r="J10">
            <v>33.710039999999999</v>
          </cell>
        </row>
        <row r="11">
          <cell r="I11" t="str">
            <v>14518702</v>
          </cell>
          <cell r="J11">
            <v>3853.8990000000003</v>
          </cell>
        </row>
        <row r="12">
          <cell r="I12" t="str">
            <v>14522475</v>
          </cell>
          <cell r="J12">
            <v>876.91967999999997</v>
          </cell>
        </row>
        <row r="13">
          <cell r="I13" t="str">
            <v>14522896</v>
          </cell>
          <cell r="J13">
            <v>554.03712000000007</v>
          </cell>
        </row>
        <row r="14">
          <cell r="I14" t="str">
            <v>14528282</v>
          </cell>
          <cell r="J14">
            <v>2100.4124400000001</v>
          </cell>
        </row>
        <row r="15">
          <cell r="I15" t="str">
            <v>14529771</v>
          </cell>
          <cell r="J15">
            <v>103.28219999999996</v>
          </cell>
        </row>
        <row r="16">
          <cell r="I16" t="str">
            <v>14529772</v>
          </cell>
          <cell r="J16">
            <v>118.02923999999999</v>
          </cell>
        </row>
        <row r="17">
          <cell r="I17" t="str">
            <v>14529774</v>
          </cell>
          <cell r="J17">
            <v>49.180320000000002</v>
          </cell>
        </row>
        <row r="18">
          <cell r="I18" t="str">
            <v>14536672</v>
          </cell>
          <cell r="J18">
            <v>336.45467889908252</v>
          </cell>
        </row>
        <row r="19">
          <cell r="I19" t="str">
            <v>14547266</v>
          </cell>
          <cell r="J19">
            <v>139.58531999999997</v>
          </cell>
        </row>
        <row r="20">
          <cell r="I20" t="str">
            <v>14547272</v>
          </cell>
          <cell r="J20">
            <v>139.58531999999997</v>
          </cell>
        </row>
        <row r="21">
          <cell r="I21" t="str">
            <v>14551153</v>
          </cell>
          <cell r="J21">
            <v>5400.7682399999994</v>
          </cell>
        </row>
        <row r="22">
          <cell r="I22" t="str">
            <v>14566418</v>
          </cell>
          <cell r="J22">
            <v>412.15859999999992</v>
          </cell>
        </row>
        <row r="23">
          <cell r="I23" t="str">
            <v>14570930</v>
          </cell>
          <cell r="J23">
            <v>1574.2340587155966</v>
          </cell>
        </row>
        <row r="24">
          <cell r="I24" t="str">
            <v>14572694</v>
          </cell>
          <cell r="J24">
            <v>1574.2340587155966</v>
          </cell>
        </row>
        <row r="25">
          <cell r="I25" t="str">
            <v>14575662</v>
          </cell>
          <cell r="J25">
            <v>1574.2340587155966</v>
          </cell>
        </row>
        <row r="26">
          <cell r="I26" t="str">
            <v>14575663</v>
          </cell>
          <cell r="J26">
            <v>1574.2340587155966</v>
          </cell>
        </row>
        <row r="27">
          <cell r="I27" t="str">
            <v>14596317</v>
          </cell>
          <cell r="J27">
            <v>141.13294678899084</v>
          </cell>
        </row>
        <row r="28">
          <cell r="I28" t="str">
            <v>14596318</v>
          </cell>
          <cell r="J28">
            <v>134.20776599999999</v>
          </cell>
        </row>
        <row r="29">
          <cell r="I29" t="str">
            <v>14601423</v>
          </cell>
          <cell r="J29">
            <v>711.61054678899097</v>
          </cell>
        </row>
        <row r="30">
          <cell r="I30" t="str">
            <v>7117-15230</v>
          </cell>
          <cell r="J30">
            <v>3.3163199999999997</v>
          </cell>
        </row>
        <row r="31">
          <cell r="I31" t="str">
            <v>7117-30190</v>
          </cell>
          <cell r="J31">
            <v>36.214919999999999</v>
          </cell>
        </row>
        <row r="32">
          <cell r="I32" t="str">
            <v>7117-30330</v>
          </cell>
          <cell r="J32">
            <v>136.38739459459458</v>
          </cell>
        </row>
        <row r="33">
          <cell r="I33" t="str">
            <v>7117-38371</v>
          </cell>
          <cell r="J33">
            <v>36.214919999999999</v>
          </cell>
        </row>
        <row r="34">
          <cell r="I34" t="str">
            <v>7117-38400</v>
          </cell>
          <cell r="J34">
            <v>36.214919999999999</v>
          </cell>
        </row>
        <row r="35">
          <cell r="I35" t="str">
            <v>7118-30390</v>
          </cell>
          <cell r="J35">
            <v>275.73620869565218</v>
          </cell>
        </row>
        <row r="36">
          <cell r="I36" t="str">
            <v>7118-30490</v>
          </cell>
          <cell r="J36">
            <v>171.82619999999997</v>
          </cell>
        </row>
        <row r="37">
          <cell r="I37" t="str">
            <v>7223-00010</v>
          </cell>
          <cell r="J37">
            <v>272.04407999999989</v>
          </cell>
        </row>
        <row r="38">
          <cell r="I38" t="str">
            <v>7223-00020</v>
          </cell>
          <cell r="J38">
            <v>600.5805027522938</v>
          </cell>
        </row>
        <row r="39">
          <cell r="I39" t="str">
            <v>8230-03560</v>
          </cell>
          <cell r="J39">
            <v>23.319762162162167</v>
          </cell>
        </row>
        <row r="40">
          <cell r="I40" t="str">
            <v>8230-09070</v>
          </cell>
          <cell r="J40">
            <v>172.7305621621621</v>
          </cell>
        </row>
        <row r="41">
          <cell r="I41" t="str">
            <v>8230-09100</v>
          </cell>
          <cell r="J41">
            <v>172.73056216216216</v>
          </cell>
        </row>
        <row r="42">
          <cell r="I42" t="str">
            <v>8230-09800</v>
          </cell>
          <cell r="J42">
            <v>111.05730810810812</v>
          </cell>
        </row>
        <row r="43">
          <cell r="I43" t="str">
            <v>8230-10460</v>
          </cell>
          <cell r="J43">
            <v>36.214919999999999</v>
          </cell>
        </row>
        <row r="44">
          <cell r="I44" t="str">
            <v>8230-13941</v>
          </cell>
          <cell r="J44">
            <v>88.857972000000004</v>
          </cell>
        </row>
        <row r="45">
          <cell r="I45" t="str">
            <v>8230-14050</v>
          </cell>
          <cell r="J45">
            <v>4.2336</v>
          </cell>
        </row>
        <row r="46">
          <cell r="I46" t="str">
            <v>8230-21520</v>
          </cell>
          <cell r="J46">
            <v>521.50475229357801</v>
          </cell>
        </row>
        <row r="47">
          <cell r="I47" t="str">
            <v>8230-21670</v>
          </cell>
          <cell r="J47">
            <v>46.355977981651378</v>
          </cell>
        </row>
        <row r="48">
          <cell r="I48" t="str">
            <v>8230-21920</v>
          </cell>
          <cell r="J48">
            <v>99.067211009174315</v>
          </cell>
        </row>
        <row r="49">
          <cell r="I49" t="str">
            <v>8230-28890</v>
          </cell>
          <cell r="J49">
            <v>286.64999999999998</v>
          </cell>
        </row>
        <row r="50">
          <cell r="I50" t="str">
            <v>990743</v>
          </cell>
          <cell r="J50">
            <v>4.41</v>
          </cell>
        </row>
        <row r="51">
          <cell r="I51" t="str">
            <v>978129</v>
          </cell>
          <cell r="J51">
            <v>6.3680400000000006</v>
          </cell>
        </row>
        <row r="52">
          <cell r="I52" t="str">
            <v>993327</v>
          </cell>
          <cell r="J52">
            <v>4.8157200000000007</v>
          </cell>
        </row>
        <row r="53">
          <cell r="I53" t="str">
            <v>14882680</v>
          </cell>
          <cell r="J53">
            <v>0.6179555905511811</v>
          </cell>
        </row>
        <row r="54">
          <cell r="I54" t="str">
            <v>14882689</v>
          </cell>
          <cell r="J54">
            <v>2.7342000000000004</v>
          </cell>
        </row>
        <row r="55">
          <cell r="I55" t="str">
            <v>14882685</v>
          </cell>
          <cell r="J55">
            <v>2.3813999999999997</v>
          </cell>
        </row>
        <row r="56">
          <cell r="I56" t="str">
            <v>960259</v>
          </cell>
          <cell r="J56">
            <v>7.4440800000000005</v>
          </cell>
        </row>
        <row r="57">
          <cell r="I57" t="str">
            <v>980102</v>
          </cell>
          <cell r="J57">
            <v>7.9115400000000013</v>
          </cell>
        </row>
        <row r="58">
          <cell r="I58" t="str">
            <v>990547</v>
          </cell>
          <cell r="J58">
            <v>0.47627999999999998</v>
          </cell>
        </row>
        <row r="59">
          <cell r="I59" t="str">
            <v>14501846</v>
          </cell>
          <cell r="J59">
            <v>107.39232</v>
          </cell>
        </row>
        <row r="60">
          <cell r="I60" t="str">
            <v>14560205</v>
          </cell>
          <cell r="J60">
            <v>9.5785199999999993</v>
          </cell>
        </row>
        <row r="61">
          <cell r="I61" t="str">
            <v>14560206</v>
          </cell>
          <cell r="J61">
            <v>9.5785199999999993</v>
          </cell>
        </row>
        <row r="62">
          <cell r="I62" t="str">
            <v>14589129K</v>
          </cell>
          <cell r="J62">
            <v>113.84856000000002</v>
          </cell>
        </row>
        <row r="63">
          <cell r="I63" t="str">
            <v>20459191</v>
          </cell>
          <cell r="J63">
            <v>9.6667199999999998</v>
          </cell>
        </row>
        <row r="64">
          <cell r="I64" t="str">
            <v>1146-02880</v>
          </cell>
          <cell r="J64">
            <v>4.4805599999999988</v>
          </cell>
        </row>
        <row r="65">
          <cell r="I65" t="str">
            <v>9612-09540</v>
          </cell>
          <cell r="J65">
            <v>36.373680000000007</v>
          </cell>
        </row>
        <row r="66">
          <cell r="I66" t="str">
            <v>9612-10540</v>
          </cell>
          <cell r="J66">
            <v>55.904939999999989</v>
          </cell>
        </row>
        <row r="67">
          <cell r="I67" t="str">
            <v>14533818</v>
          </cell>
          <cell r="J67">
            <v>44.029439999999994</v>
          </cell>
        </row>
        <row r="68">
          <cell r="I68" t="str">
            <v>14530666</v>
          </cell>
          <cell r="J68">
            <v>3.1222799999999999</v>
          </cell>
        </row>
        <row r="69">
          <cell r="I69" t="str">
            <v>990738</v>
          </cell>
          <cell r="J69">
            <v>1.6669799999999999</v>
          </cell>
        </row>
        <row r="70">
          <cell r="I70" t="str">
            <v>14539963</v>
          </cell>
          <cell r="J70">
            <v>24.766560000000005</v>
          </cell>
        </row>
        <row r="71">
          <cell r="I71" t="str">
            <v>995712</v>
          </cell>
          <cell r="J71">
            <v>1.9000799999999995</v>
          </cell>
        </row>
        <row r="72">
          <cell r="I72" t="str">
            <v>11110702</v>
          </cell>
          <cell r="J72">
            <v>267.63498461538461</v>
          </cell>
        </row>
        <row r="73">
          <cell r="I73" t="str">
            <v>14511215</v>
          </cell>
          <cell r="J73">
            <v>29.088359999999991</v>
          </cell>
        </row>
        <row r="74">
          <cell r="I74" t="str">
            <v>8048-00010</v>
          </cell>
          <cell r="J74">
            <v>23.152500000000007</v>
          </cell>
        </row>
        <row r="75">
          <cell r="I75" t="str">
            <v>14513267</v>
          </cell>
          <cell r="J75">
            <v>269.89200000000005</v>
          </cell>
        </row>
        <row r="76">
          <cell r="I76" t="str">
            <v>14594933</v>
          </cell>
          <cell r="J76">
            <v>1480.4005871559634</v>
          </cell>
        </row>
        <row r="77">
          <cell r="I77" t="str">
            <v>14529773</v>
          </cell>
          <cell r="J77">
            <v>675.41795999999999</v>
          </cell>
        </row>
        <row r="78">
          <cell r="I78" t="str">
            <v>14529769</v>
          </cell>
          <cell r="J78">
            <v>458.18136000000004</v>
          </cell>
        </row>
        <row r="79">
          <cell r="I79" t="str">
            <v>14506955</v>
          </cell>
          <cell r="J79">
            <v>160.15356</v>
          </cell>
        </row>
        <row r="80">
          <cell r="I80" t="str">
            <v>14566430</v>
          </cell>
          <cell r="J80">
            <v>26.548200000000005</v>
          </cell>
        </row>
        <row r="81">
          <cell r="I81" t="str">
            <v>14528380</v>
          </cell>
          <cell r="J81">
            <v>53.678519999999992</v>
          </cell>
        </row>
        <row r="82">
          <cell r="I82" t="str">
            <v>14599908</v>
          </cell>
          <cell r="J82">
            <v>137.92716000000001</v>
          </cell>
        </row>
        <row r="83">
          <cell r="I83" t="str">
            <v>14600016</v>
          </cell>
          <cell r="J83">
            <v>257.94858715596331</v>
          </cell>
        </row>
        <row r="84">
          <cell r="I84" t="str">
            <v>14600017</v>
          </cell>
          <cell r="J84">
            <v>267.29455045871555</v>
          </cell>
        </row>
        <row r="85">
          <cell r="I85" t="str">
            <v>14881390</v>
          </cell>
          <cell r="J85">
            <v>102.55896000000001</v>
          </cell>
        </row>
        <row r="86">
          <cell r="I86" t="str">
            <v>14575661-K</v>
          </cell>
          <cell r="J86">
            <v>4503.8447999999999</v>
          </cell>
        </row>
        <row r="87">
          <cell r="I87" t="str">
            <v>14598751</v>
          </cell>
          <cell r="J87">
            <v>3704.4</v>
          </cell>
        </row>
        <row r="88">
          <cell r="I88" t="str">
            <v>14883847</v>
          </cell>
          <cell r="J88">
            <v>9.6667199999999998</v>
          </cell>
        </row>
        <row r="89">
          <cell r="I89" t="str">
            <v>14667679</v>
          </cell>
          <cell r="J89">
            <v>337.26805669565215</v>
          </cell>
        </row>
        <row r="90">
          <cell r="I90" t="str">
            <v>14506970</v>
          </cell>
          <cell r="J90">
            <v>71.159759999999991</v>
          </cell>
        </row>
        <row r="91">
          <cell r="I91" t="str">
            <v>14506978</v>
          </cell>
          <cell r="J91">
            <v>214.95715596330285</v>
          </cell>
        </row>
        <row r="92">
          <cell r="I92" t="str">
            <v>14514873</v>
          </cell>
          <cell r="J92">
            <v>17.551799999999993</v>
          </cell>
        </row>
        <row r="93">
          <cell r="I93" t="str">
            <v>14619246</v>
          </cell>
          <cell r="J93">
            <v>5.6800799999999994</v>
          </cell>
        </row>
        <row r="94">
          <cell r="I94" t="str">
            <v>14566420</v>
          </cell>
          <cell r="J94">
            <v>68.473394594594566</v>
          </cell>
        </row>
        <row r="95">
          <cell r="I95" t="str">
            <v>14640025</v>
          </cell>
          <cell r="J95">
            <v>221.68624954128447</v>
          </cell>
        </row>
        <row r="96">
          <cell r="I96" t="str">
            <v>960254</v>
          </cell>
          <cell r="J96">
            <v>11.531520000000002</v>
          </cell>
        </row>
        <row r="97">
          <cell r="I97" t="str">
            <v>967955</v>
          </cell>
          <cell r="J97">
            <v>4.9215600000000004</v>
          </cell>
        </row>
        <row r="98">
          <cell r="I98" t="str">
            <v>983527</v>
          </cell>
          <cell r="J98">
            <v>1.6758000000000002</v>
          </cell>
        </row>
        <row r="99">
          <cell r="I99" t="str">
            <v>984085</v>
          </cell>
          <cell r="J99">
            <v>2.3284799999999994</v>
          </cell>
        </row>
        <row r="100">
          <cell r="I100" t="str">
            <v>984330</v>
          </cell>
          <cell r="J100">
            <v>1.9051199999999999</v>
          </cell>
        </row>
        <row r="101">
          <cell r="I101" t="str">
            <v>990740</v>
          </cell>
          <cell r="J101">
            <v>1.3053599999999999</v>
          </cell>
        </row>
        <row r="102">
          <cell r="I102" t="str">
            <v>11110022</v>
          </cell>
          <cell r="J102">
            <v>76.822200000000009</v>
          </cell>
        </row>
        <row r="103">
          <cell r="I103" t="str">
            <v>11110023</v>
          </cell>
          <cell r="J103">
            <v>53.280891743119263</v>
          </cell>
        </row>
        <row r="104">
          <cell r="I104" t="str">
            <v>11110175</v>
          </cell>
          <cell r="J104">
            <v>77.845319999999987</v>
          </cell>
        </row>
        <row r="105">
          <cell r="I105" t="str">
            <v>11110176</v>
          </cell>
          <cell r="J105">
            <v>47.892599999999995</v>
          </cell>
        </row>
        <row r="106">
          <cell r="I106" t="str">
            <v>11110683</v>
          </cell>
          <cell r="J106">
            <v>70.85987999999999</v>
          </cell>
        </row>
        <row r="107">
          <cell r="I107" t="str">
            <v>13949445</v>
          </cell>
          <cell r="J107">
            <v>10.00188</v>
          </cell>
        </row>
        <row r="108">
          <cell r="I108" t="str">
            <v>13963059</v>
          </cell>
          <cell r="J108">
            <v>2.4166799999999999</v>
          </cell>
        </row>
        <row r="109">
          <cell r="I109" t="str">
            <v>14503269</v>
          </cell>
          <cell r="J109">
            <v>57.100680000000025</v>
          </cell>
        </row>
        <row r="110">
          <cell r="I110" t="str">
            <v>14506889</v>
          </cell>
          <cell r="J110">
            <v>65.744280000000003</v>
          </cell>
        </row>
        <row r="111">
          <cell r="I111" t="str">
            <v>14506982</v>
          </cell>
          <cell r="J111">
            <v>51.861599999999989</v>
          </cell>
        </row>
        <row r="112">
          <cell r="I112" t="str">
            <v>14509379</v>
          </cell>
          <cell r="J112">
            <v>80.632440000000017</v>
          </cell>
        </row>
        <row r="113">
          <cell r="I113" t="str">
            <v>14514871</v>
          </cell>
          <cell r="J113">
            <v>39.901680000000006</v>
          </cell>
        </row>
        <row r="114">
          <cell r="I114" t="str">
            <v>14514937</v>
          </cell>
          <cell r="J114">
            <v>82.308239999999984</v>
          </cell>
        </row>
        <row r="115">
          <cell r="I115" t="str">
            <v>14515828</v>
          </cell>
          <cell r="J115">
            <v>139.49208000000002</v>
          </cell>
        </row>
        <row r="116">
          <cell r="I116" t="str">
            <v>14515831</v>
          </cell>
          <cell r="J116">
            <v>12.383280000000003</v>
          </cell>
        </row>
        <row r="117">
          <cell r="I117" t="str">
            <v>14523264</v>
          </cell>
          <cell r="J117">
            <v>88.958519999999993</v>
          </cell>
        </row>
        <row r="118">
          <cell r="I118" t="str">
            <v>14524170</v>
          </cell>
          <cell r="J118">
            <v>7.4088000000000003</v>
          </cell>
        </row>
        <row r="119">
          <cell r="I119" t="str">
            <v>14524449</v>
          </cell>
          <cell r="J119">
            <v>22.54392</v>
          </cell>
        </row>
        <row r="120">
          <cell r="I120" t="str">
            <v>14526761</v>
          </cell>
          <cell r="J120">
            <v>22.367519999999999</v>
          </cell>
        </row>
        <row r="121">
          <cell r="I121" t="str">
            <v>14528726</v>
          </cell>
          <cell r="J121">
            <v>50.565059999999995</v>
          </cell>
        </row>
        <row r="122">
          <cell r="I122" t="str">
            <v>14529761</v>
          </cell>
          <cell r="J122">
            <v>31.889025</v>
          </cell>
        </row>
        <row r="123">
          <cell r="I123" t="str">
            <v>14529762</v>
          </cell>
          <cell r="J123">
            <v>43.129799999999996</v>
          </cell>
        </row>
        <row r="124">
          <cell r="I124" t="str">
            <v>14529770</v>
          </cell>
          <cell r="J124">
            <v>117.95495779816513</v>
          </cell>
        </row>
        <row r="125">
          <cell r="I125" t="str">
            <v>14531109</v>
          </cell>
          <cell r="J125">
            <v>22.358700000000002</v>
          </cell>
        </row>
        <row r="126">
          <cell r="I126" t="str">
            <v>14725906</v>
          </cell>
          <cell r="J126">
            <v>33.366059999999997</v>
          </cell>
        </row>
        <row r="127">
          <cell r="I127" t="str">
            <v>14534347</v>
          </cell>
          <cell r="J127">
            <v>72.923760000000001</v>
          </cell>
        </row>
        <row r="128">
          <cell r="I128" t="str">
            <v>14535425</v>
          </cell>
          <cell r="J128">
            <v>161.85077999999996</v>
          </cell>
        </row>
        <row r="129">
          <cell r="I129" t="str">
            <v>14535447</v>
          </cell>
          <cell r="J129">
            <v>134.67636000000002</v>
          </cell>
        </row>
        <row r="130">
          <cell r="I130" t="str">
            <v>14535763</v>
          </cell>
          <cell r="J130">
            <v>3.0693599999999996</v>
          </cell>
        </row>
        <row r="131">
          <cell r="I131" t="str">
            <v>14541865</v>
          </cell>
          <cell r="J131">
            <v>416.2158</v>
          </cell>
        </row>
        <row r="132">
          <cell r="I132" t="str">
            <v>14547261</v>
          </cell>
          <cell r="J132">
            <v>673.28352000000018</v>
          </cell>
        </row>
        <row r="133">
          <cell r="I133" t="str">
            <v>14547265</v>
          </cell>
          <cell r="J133">
            <v>844.65107999999998</v>
          </cell>
        </row>
        <row r="134">
          <cell r="I134" t="str">
            <v>14547268</v>
          </cell>
          <cell r="J134">
            <v>353.02931999999993</v>
          </cell>
        </row>
        <row r="135">
          <cell r="I135" t="str">
            <v>14547269</v>
          </cell>
          <cell r="J135">
            <v>49.356720000000003</v>
          </cell>
        </row>
        <row r="136">
          <cell r="I136" t="str">
            <v>14547271</v>
          </cell>
          <cell r="J136">
            <v>23.675947826086954</v>
          </cell>
        </row>
        <row r="137">
          <cell r="I137" t="str">
            <v>14547276</v>
          </cell>
          <cell r="J137">
            <v>3.9639599999999993</v>
          </cell>
        </row>
        <row r="138">
          <cell r="I138" t="str">
            <v>14547277</v>
          </cell>
          <cell r="J138">
            <v>22.748237217391303</v>
          </cell>
        </row>
        <row r="139">
          <cell r="I139" t="str">
            <v>14547278</v>
          </cell>
          <cell r="J139">
            <v>15.135119999999997</v>
          </cell>
        </row>
        <row r="140">
          <cell r="I140" t="str">
            <v>14550879</v>
          </cell>
          <cell r="J140">
            <v>32.916239999999995</v>
          </cell>
        </row>
        <row r="141">
          <cell r="I141" t="str">
            <v>14553027</v>
          </cell>
          <cell r="J141">
            <v>10.372320000000002</v>
          </cell>
        </row>
        <row r="142">
          <cell r="I142" t="str">
            <v>14562193</v>
          </cell>
          <cell r="J142">
            <v>70.577640000000017</v>
          </cell>
        </row>
        <row r="143">
          <cell r="I143" t="str">
            <v>14566414</v>
          </cell>
          <cell r="J143">
            <v>5.0097600000000009</v>
          </cell>
        </row>
        <row r="144">
          <cell r="I144" t="str">
            <v>14566421</v>
          </cell>
          <cell r="J144">
            <v>296.35199999999998</v>
          </cell>
        </row>
        <row r="145">
          <cell r="I145" t="str">
            <v>14566422</v>
          </cell>
          <cell r="J145">
            <v>4.6393199999999997</v>
          </cell>
        </row>
        <row r="146">
          <cell r="I146" t="str">
            <v>14566429</v>
          </cell>
          <cell r="J146">
            <v>7.7477399999999976</v>
          </cell>
        </row>
        <row r="147">
          <cell r="I147" t="str">
            <v>14566830</v>
          </cell>
          <cell r="J147">
            <v>67.046572173913049</v>
          </cell>
        </row>
        <row r="148">
          <cell r="I148" t="str">
            <v>14570931</v>
          </cell>
          <cell r="J148">
            <v>2449.1376</v>
          </cell>
        </row>
        <row r="149">
          <cell r="I149" t="str">
            <v>14570934</v>
          </cell>
          <cell r="J149">
            <v>883.95011009174311</v>
          </cell>
        </row>
        <row r="150">
          <cell r="I150" t="str">
            <v>14571141</v>
          </cell>
          <cell r="J150">
            <v>3754.4446800000001</v>
          </cell>
        </row>
        <row r="151">
          <cell r="I151" t="str">
            <v>14588698</v>
          </cell>
          <cell r="J151">
            <v>55.283760000000001</v>
          </cell>
        </row>
        <row r="152">
          <cell r="I152" t="str">
            <v>14588699</v>
          </cell>
          <cell r="J152">
            <v>52.320240000000013</v>
          </cell>
        </row>
        <row r="153">
          <cell r="I153" t="str">
            <v>14589132</v>
          </cell>
          <cell r="J153">
            <v>74.087999999999994</v>
          </cell>
        </row>
        <row r="154">
          <cell r="I154" t="str">
            <v>14589138</v>
          </cell>
          <cell r="J154">
            <v>110.99087999999998</v>
          </cell>
        </row>
        <row r="155">
          <cell r="I155" t="str">
            <v>14594770</v>
          </cell>
          <cell r="J155">
            <v>28.735559999999992</v>
          </cell>
        </row>
        <row r="156">
          <cell r="I156" t="str">
            <v>14596308</v>
          </cell>
          <cell r="J156">
            <v>71.598979816513747</v>
          </cell>
        </row>
        <row r="157">
          <cell r="I157" t="str">
            <v>14596311</v>
          </cell>
          <cell r="J157">
            <v>237.34620000000001</v>
          </cell>
        </row>
        <row r="158">
          <cell r="I158" t="str">
            <v>14596315</v>
          </cell>
          <cell r="J158">
            <v>865.80647999999962</v>
          </cell>
        </row>
        <row r="159">
          <cell r="I159" t="str">
            <v>14596319</v>
          </cell>
          <cell r="J159">
            <v>1504.7000917431199</v>
          </cell>
        </row>
        <row r="160">
          <cell r="I160" t="str">
            <v>14596399</v>
          </cell>
          <cell r="J160">
            <v>36.117899999999999</v>
          </cell>
        </row>
        <row r="161">
          <cell r="I161" t="str">
            <v>14600771</v>
          </cell>
          <cell r="J161">
            <v>919.64278899082569</v>
          </cell>
        </row>
        <row r="162">
          <cell r="I162" t="str">
            <v>14600785</v>
          </cell>
          <cell r="J162">
            <v>371.67479999999995</v>
          </cell>
        </row>
        <row r="163">
          <cell r="I163" t="str">
            <v>14601683</v>
          </cell>
          <cell r="J163">
            <v>335.56067999999999</v>
          </cell>
        </row>
        <row r="164">
          <cell r="I164" t="str">
            <v>14610077</v>
          </cell>
          <cell r="J164">
            <v>357.05124000000001</v>
          </cell>
        </row>
        <row r="165">
          <cell r="I165" t="str">
            <v>14627239</v>
          </cell>
          <cell r="J165">
            <v>2.7518399999999996</v>
          </cell>
        </row>
        <row r="166">
          <cell r="I166" t="str">
            <v>14628870</v>
          </cell>
          <cell r="J166">
            <v>263.15352000000001</v>
          </cell>
        </row>
        <row r="167">
          <cell r="I167" t="str">
            <v>14723000</v>
          </cell>
          <cell r="J167">
            <v>5556.6</v>
          </cell>
        </row>
        <row r="168">
          <cell r="I168" t="str">
            <v>14880960</v>
          </cell>
          <cell r="J168">
            <v>3.4397999999999995</v>
          </cell>
        </row>
        <row r="169">
          <cell r="I169" t="str">
            <v>14880998</v>
          </cell>
          <cell r="J169">
            <v>0.17640000000000003</v>
          </cell>
        </row>
        <row r="170">
          <cell r="I170" t="str">
            <v>14881276</v>
          </cell>
          <cell r="J170">
            <v>21.079800000000002</v>
          </cell>
        </row>
        <row r="171">
          <cell r="I171" t="str">
            <v>17214674</v>
          </cell>
          <cell r="J171">
            <v>180.08171999999993</v>
          </cell>
        </row>
        <row r="172">
          <cell r="I172" t="str">
            <v>1030-61460</v>
          </cell>
          <cell r="J172">
            <v>4.8157200000000007</v>
          </cell>
        </row>
        <row r="173">
          <cell r="I173" t="str">
            <v>1141-00010</v>
          </cell>
          <cell r="J173">
            <v>53.316900000000011</v>
          </cell>
        </row>
        <row r="174">
          <cell r="I174" t="str">
            <v>1146-06880</v>
          </cell>
          <cell r="J174">
            <v>62.163359999999997</v>
          </cell>
        </row>
        <row r="175">
          <cell r="I175" t="str">
            <v>14693033</v>
          </cell>
          <cell r="J175">
            <v>229.87565999999995</v>
          </cell>
        </row>
        <row r="176">
          <cell r="I176" t="str">
            <v>14718571</v>
          </cell>
          <cell r="J176">
            <v>331.12043999999997</v>
          </cell>
        </row>
        <row r="177">
          <cell r="I177" t="str">
            <v>7117-30220</v>
          </cell>
          <cell r="J177">
            <v>4.5741286956521732</v>
          </cell>
        </row>
        <row r="178">
          <cell r="I178" t="str">
            <v>7117-30230</v>
          </cell>
          <cell r="J178">
            <v>31.187519999999999</v>
          </cell>
        </row>
        <row r="179">
          <cell r="I179" t="str">
            <v>7117-30240</v>
          </cell>
          <cell r="J179">
            <v>65.85011999999999</v>
          </cell>
        </row>
        <row r="180">
          <cell r="I180" t="str">
            <v>7117-30260</v>
          </cell>
          <cell r="J180">
            <v>3.6691200000000008</v>
          </cell>
        </row>
        <row r="181">
          <cell r="I181" t="str">
            <v>7117-30320</v>
          </cell>
          <cell r="J181">
            <v>30.129119999999997</v>
          </cell>
        </row>
        <row r="182">
          <cell r="I182" t="str">
            <v>7117-30340</v>
          </cell>
          <cell r="J182">
            <v>112.13748000000002</v>
          </cell>
        </row>
        <row r="183">
          <cell r="I183" t="str">
            <v>7117-30370</v>
          </cell>
          <cell r="J183">
            <v>3.422159999999999</v>
          </cell>
        </row>
        <row r="184">
          <cell r="I184" t="str">
            <v>14694040</v>
          </cell>
          <cell r="J184">
            <v>561.21659999999997</v>
          </cell>
        </row>
        <row r="185">
          <cell r="I185" t="str">
            <v>7118-30220</v>
          </cell>
          <cell r="J185">
            <v>197.49605947826083</v>
          </cell>
        </row>
        <row r="186">
          <cell r="I186" t="str">
            <v>7118-30380</v>
          </cell>
          <cell r="J186">
            <v>3.8102399999999998</v>
          </cell>
        </row>
        <row r="187">
          <cell r="I187" t="str">
            <v>7118-30420</v>
          </cell>
          <cell r="J187">
            <v>122.45688</v>
          </cell>
        </row>
        <row r="188">
          <cell r="I188" t="str">
            <v>7118-30450</v>
          </cell>
          <cell r="J188">
            <v>5.1700539130434784</v>
          </cell>
        </row>
        <row r="189">
          <cell r="I189" t="str">
            <v>7118-30480</v>
          </cell>
          <cell r="J189">
            <v>6.0857999999999999</v>
          </cell>
        </row>
        <row r="190">
          <cell r="I190" t="str">
            <v>7223-00040</v>
          </cell>
          <cell r="J190">
            <v>91.287000000000006</v>
          </cell>
        </row>
        <row r="191">
          <cell r="I191" t="str">
            <v>7223-00210</v>
          </cell>
          <cell r="J191">
            <v>152.46251999999996</v>
          </cell>
        </row>
        <row r="192">
          <cell r="I192" t="str">
            <v>7242-11290</v>
          </cell>
          <cell r="J192">
            <v>9.4726800000000004</v>
          </cell>
        </row>
        <row r="193">
          <cell r="I193" t="str">
            <v>7273-10100</v>
          </cell>
          <cell r="J193">
            <v>6.0725699999999998</v>
          </cell>
        </row>
        <row r="194">
          <cell r="I194" t="str">
            <v>7273-10320</v>
          </cell>
          <cell r="J194">
            <v>11.871719999999998</v>
          </cell>
        </row>
        <row r="195">
          <cell r="I195" t="str">
            <v>7273-10350</v>
          </cell>
          <cell r="J195">
            <v>20.744640000000008</v>
          </cell>
        </row>
        <row r="196">
          <cell r="I196" t="str">
            <v>7273-10420</v>
          </cell>
          <cell r="J196">
            <v>23.161320000000003</v>
          </cell>
        </row>
        <row r="197">
          <cell r="I197" t="str">
            <v>7273-10430</v>
          </cell>
          <cell r="J197">
            <v>17.371497345132745</v>
          </cell>
        </row>
        <row r="198">
          <cell r="I198" t="str">
            <v>7273-10480</v>
          </cell>
          <cell r="J198">
            <v>2.2402799999999994</v>
          </cell>
        </row>
        <row r="199">
          <cell r="I199" t="str">
            <v>7273-10790</v>
          </cell>
          <cell r="J199">
            <v>1.9051199999999999</v>
          </cell>
        </row>
        <row r="200">
          <cell r="I200" t="str">
            <v>8230-03590</v>
          </cell>
          <cell r="J200">
            <v>67.596479999999971</v>
          </cell>
        </row>
        <row r="201">
          <cell r="I201" t="str">
            <v>8230-09710</v>
          </cell>
          <cell r="J201">
            <v>11.677680000000001</v>
          </cell>
        </row>
        <row r="202">
          <cell r="I202" t="str">
            <v>14628868</v>
          </cell>
          <cell r="J202">
            <v>34.397999999999996</v>
          </cell>
        </row>
        <row r="203">
          <cell r="I203" t="str">
            <v>14627238</v>
          </cell>
          <cell r="J203">
            <v>56.042279999999998</v>
          </cell>
        </row>
        <row r="204">
          <cell r="I204" t="str">
            <v>8230-15140</v>
          </cell>
          <cell r="J204">
            <v>67.57884</v>
          </cell>
        </row>
        <row r="205">
          <cell r="I205" t="str">
            <v>8230-15150</v>
          </cell>
          <cell r="J205">
            <v>2.557799999999999</v>
          </cell>
        </row>
        <row r="206">
          <cell r="I206" t="str">
            <v>14570926</v>
          </cell>
          <cell r="J206">
            <v>354.29939999999993</v>
          </cell>
        </row>
        <row r="207">
          <cell r="I207" t="str">
            <v>14531426</v>
          </cell>
          <cell r="J207">
            <v>21.130777981651377</v>
          </cell>
        </row>
        <row r="208">
          <cell r="I208" t="str">
            <v>8230-21631</v>
          </cell>
          <cell r="J208">
            <v>1369.2205799999999</v>
          </cell>
        </row>
        <row r="209">
          <cell r="I209" t="str">
            <v>984088</v>
          </cell>
          <cell r="J209">
            <v>3.1046399999999998</v>
          </cell>
        </row>
        <row r="210">
          <cell r="I210" t="str">
            <v>8230-26520</v>
          </cell>
          <cell r="J210">
            <v>101.65931999999997</v>
          </cell>
        </row>
        <row r="211">
          <cell r="I211" t="str">
            <v>984091</v>
          </cell>
          <cell r="J211">
            <v>3.2810399999999995</v>
          </cell>
        </row>
        <row r="212">
          <cell r="I212" t="str">
            <v>9016-20511</v>
          </cell>
          <cell r="J212">
            <v>1.7287199999999996</v>
          </cell>
        </row>
        <row r="213">
          <cell r="I213" t="str">
            <v>9016-20612</v>
          </cell>
          <cell r="J213">
            <v>0.74087999999999987</v>
          </cell>
        </row>
        <row r="214">
          <cell r="I214" t="str">
            <v>9325-08010</v>
          </cell>
          <cell r="J214">
            <v>0.441</v>
          </cell>
        </row>
        <row r="215">
          <cell r="I215" t="str">
            <v>914469</v>
          </cell>
          <cell r="J215">
            <v>2.9988000000000001</v>
          </cell>
        </row>
        <row r="216">
          <cell r="I216" t="str">
            <v>914503</v>
          </cell>
          <cell r="J216">
            <v>0.5292</v>
          </cell>
        </row>
        <row r="217">
          <cell r="I217" t="str">
            <v>9612-08040</v>
          </cell>
          <cell r="J217">
            <v>25.419240000000002</v>
          </cell>
        </row>
        <row r="218">
          <cell r="I218" t="str">
            <v>993407</v>
          </cell>
          <cell r="J218">
            <v>6.2445599999999999</v>
          </cell>
        </row>
        <row r="219">
          <cell r="I219" t="str">
            <v>20459961</v>
          </cell>
          <cell r="J219">
            <v>10.56636</v>
          </cell>
        </row>
        <row r="220">
          <cell r="I220" t="str">
            <v>20792408</v>
          </cell>
          <cell r="J220">
            <v>26.248319999999993</v>
          </cell>
        </row>
        <row r="221">
          <cell r="I221" t="str">
            <v>21038626</v>
          </cell>
          <cell r="J221">
            <v>24.166799999999988</v>
          </cell>
        </row>
        <row r="222">
          <cell r="I222" t="str">
            <v>21108673</v>
          </cell>
          <cell r="J222">
            <v>5.0979600000000005</v>
          </cell>
        </row>
        <row r="223">
          <cell r="I223" t="str">
            <v>21598195</v>
          </cell>
          <cell r="J223">
            <v>21.714840000000002</v>
          </cell>
        </row>
        <row r="224">
          <cell r="I224" t="str">
            <v>997411</v>
          </cell>
          <cell r="J224">
            <v>3.5985599999999991</v>
          </cell>
        </row>
        <row r="225">
          <cell r="I225" t="str">
            <v>11039846</v>
          </cell>
          <cell r="J225">
            <v>50.62680000000001</v>
          </cell>
        </row>
        <row r="226">
          <cell r="I226" t="str">
            <v>14508629</v>
          </cell>
          <cell r="J226">
            <v>60.593399999999995</v>
          </cell>
        </row>
        <row r="227">
          <cell r="I227" t="str">
            <v>14522412</v>
          </cell>
          <cell r="J227">
            <v>179.03365200000002</v>
          </cell>
        </row>
        <row r="228">
          <cell r="I228" t="str">
            <v>14526158</v>
          </cell>
          <cell r="J228">
            <v>134.40385321100916</v>
          </cell>
        </row>
        <row r="229">
          <cell r="I229" t="str">
            <v>14528381</v>
          </cell>
          <cell r="J229">
            <v>53.678519999999992</v>
          </cell>
        </row>
        <row r="230">
          <cell r="I230" t="str">
            <v>14550165</v>
          </cell>
          <cell r="J230">
            <v>144.77147999999994</v>
          </cell>
        </row>
        <row r="231">
          <cell r="I231" t="str">
            <v>14572802</v>
          </cell>
          <cell r="J231">
            <v>175.48272000000003</v>
          </cell>
        </row>
        <row r="232">
          <cell r="I232" t="str">
            <v>14573697</v>
          </cell>
          <cell r="J232">
            <v>138.36816000000002</v>
          </cell>
        </row>
        <row r="233">
          <cell r="I233" t="str">
            <v>14573702</v>
          </cell>
          <cell r="J233">
            <v>100.03644000000003</v>
          </cell>
        </row>
        <row r="234">
          <cell r="I234" t="str">
            <v>14620392</v>
          </cell>
          <cell r="J234">
            <v>81.229049999999987</v>
          </cell>
        </row>
        <row r="235">
          <cell r="I235" t="str">
            <v>14632596</v>
          </cell>
          <cell r="J235">
            <v>672.13691999999992</v>
          </cell>
        </row>
        <row r="236">
          <cell r="I236" t="str">
            <v>14650315</v>
          </cell>
          <cell r="J236">
            <v>64.544759999999997</v>
          </cell>
        </row>
        <row r="237">
          <cell r="I237" t="str">
            <v>15084140</v>
          </cell>
          <cell r="J237">
            <v>327.1087155963304</v>
          </cell>
        </row>
        <row r="238">
          <cell r="I238" t="str">
            <v>14883765</v>
          </cell>
          <cell r="J238">
            <v>5.2919999999999989</v>
          </cell>
        </row>
        <row r="239">
          <cell r="I239" t="str">
            <v>20847667</v>
          </cell>
          <cell r="J239">
            <v>50.11524</v>
          </cell>
        </row>
        <row r="240">
          <cell r="I240" t="str">
            <v>14552686</v>
          </cell>
          <cell r="J240">
            <v>4319.4009599999999</v>
          </cell>
        </row>
        <row r="241">
          <cell r="I241" t="str">
            <v>14628867</v>
          </cell>
          <cell r="J241">
            <v>235.86443999999997</v>
          </cell>
        </row>
        <row r="242">
          <cell r="I242" t="str">
            <v>14589131-N</v>
          </cell>
          <cell r="J242">
            <v>119.30837837837835</v>
          </cell>
        </row>
        <row r="243">
          <cell r="I243" t="str">
            <v>14552332</v>
          </cell>
          <cell r="J243">
            <v>130.84348623853211</v>
          </cell>
        </row>
        <row r="244">
          <cell r="I244" t="str">
            <v>14589136-N</v>
          </cell>
          <cell r="J244">
            <v>101.871</v>
          </cell>
        </row>
        <row r="245">
          <cell r="I245" t="str">
            <v>14601385K-N</v>
          </cell>
          <cell r="J245">
            <v>107.02188</v>
          </cell>
        </row>
        <row r="246">
          <cell r="I246" t="str">
            <v>14596398-N</v>
          </cell>
          <cell r="J246">
            <v>52.92</v>
          </cell>
        </row>
        <row r="247">
          <cell r="I247" t="str">
            <v>14513325-N</v>
          </cell>
          <cell r="J247">
            <v>56.719655999999979</v>
          </cell>
        </row>
        <row r="248">
          <cell r="I248" t="str">
            <v>60100000</v>
          </cell>
          <cell r="J248">
            <v>2754.0097199999991</v>
          </cell>
        </row>
        <row r="249">
          <cell r="I249" t="str">
            <v>3987034</v>
          </cell>
          <cell r="J249">
            <v>131.08284</v>
          </cell>
        </row>
        <row r="250">
          <cell r="I250" t="str">
            <v>16284724</v>
          </cell>
          <cell r="J250">
            <v>99.225000000000009</v>
          </cell>
        </row>
        <row r="251">
          <cell r="I251" t="str">
            <v>14647065</v>
          </cell>
          <cell r="J251">
            <v>265.49964</v>
          </cell>
        </row>
        <row r="252">
          <cell r="I252" t="str">
            <v>14661157</v>
          </cell>
          <cell r="J252">
            <v>733.18895999999995</v>
          </cell>
        </row>
        <row r="253">
          <cell r="I253" t="str">
            <v>14880692</v>
          </cell>
          <cell r="J253">
            <v>2.3813999999999997</v>
          </cell>
        </row>
        <row r="254">
          <cell r="I254" t="str">
            <v>14524059</v>
          </cell>
          <cell r="J254">
            <v>100.08935999999999</v>
          </cell>
        </row>
        <row r="255">
          <cell r="I255" t="str">
            <v>60100000</v>
          </cell>
          <cell r="J255">
            <v>1662.7464000000002</v>
          </cell>
        </row>
        <row r="256">
          <cell r="I256" t="str">
            <v>14510173</v>
          </cell>
          <cell r="J256">
            <v>0.17640000000000003</v>
          </cell>
        </row>
        <row r="257">
          <cell r="I257" t="str">
            <v>14506962</v>
          </cell>
          <cell r="J257">
            <v>287.21447999999992</v>
          </cell>
        </row>
        <row r="258">
          <cell r="I258" t="str">
            <v>14522909</v>
          </cell>
          <cell r="J258">
            <v>348.07247999999998</v>
          </cell>
        </row>
        <row r="259">
          <cell r="I259" t="str">
            <v>14535458</v>
          </cell>
          <cell r="J259">
            <v>373.83853211009188</v>
          </cell>
        </row>
        <row r="260">
          <cell r="I260" t="str">
            <v>14550884</v>
          </cell>
          <cell r="J260">
            <v>130.84348623853208</v>
          </cell>
        </row>
        <row r="261">
          <cell r="I261" t="str">
            <v>14561585</v>
          </cell>
          <cell r="J261">
            <v>105.48719999999999</v>
          </cell>
        </row>
        <row r="262">
          <cell r="I262" t="str">
            <v>14570933</v>
          </cell>
          <cell r="J262">
            <v>149.53541284403673</v>
          </cell>
        </row>
        <row r="263">
          <cell r="I263" t="str">
            <v>8230-08940</v>
          </cell>
          <cell r="J263">
            <v>123.48</v>
          </cell>
        </row>
        <row r="264">
          <cell r="I264" t="str">
            <v>9611-10025</v>
          </cell>
          <cell r="J264">
            <v>38.525759999999998</v>
          </cell>
        </row>
        <row r="265">
          <cell r="I265" t="str">
            <v>60113082</v>
          </cell>
          <cell r="J265">
            <v>0.37043999999999994</v>
          </cell>
        </row>
        <row r="266">
          <cell r="I266" t="str">
            <v>997462</v>
          </cell>
          <cell r="J266">
            <v>2.557799999999999</v>
          </cell>
        </row>
        <row r="267">
          <cell r="I267" t="str">
            <v>997412</v>
          </cell>
          <cell r="J267">
            <v>1.8698399999999997</v>
          </cell>
        </row>
        <row r="268">
          <cell r="I268" t="str">
            <v>60110025</v>
          </cell>
          <cell r="J268">
            <v>5.2390800000000004</v>
          </cell>
        </row>
        <row r="269">
          <cell r="I269" t="str">
            <v>60110299</v>
          </cell>
          <cell r="J269">
            <v>0.82907999999999993</v>
          </cell>
        </row>
        <row r="270">
          <cell r="I270" t="str">
            <v>993471</v>
          </cell>
          <cell r="J270">
            <v>3.3692399999999991</v>
          </cell>
        </row>
        <row r="271">
          <cell r="I271" t="str">
            <v>60113096</v>
          </cell>
          <cell r="J271">
            <v>0.74087999999999987</v>
          </cell>
        </row>
        <row r="272">
          <cell r="I272" t="str">
            <v>14622759</v>
          </cell>
          <cell r="J272">
            <v>1246.7069999999999</v>
          </cell>
        </row>
        <row r="273">
          <cell r="I273" t="str">
            <v>14547518</v>
          </cell>
          <cell r="J273">
            <v>3.192839999999999</v>
          </cell>
        </row>
        <row r="274">
          <cell r="I274" t="str">
            <v>14566415</v>
          </cell>
          <cell r="J274">
            <v>43.410937500000003</v>
          </cell>
        </row>
        <row r="275">
          <cell r="I275" t="str">
            <v>14626370</v>
          </cell>
          <cell r="J275">
            <v>115.91244000000002</v>
          </cell>
        </row>
        <row r="276">
          <cell r="I276" t="str">
            <v>14636301</v>
          </cell>
          <cell r="J276">
            <v>2352.6115199999999</v>
          </cell>
        </row>
        <row r="277">
          <cell r="I277" t="str">
            <v>160H-7</v>
          </cell>
          <cell r="J277">
            <v>1.0407599999999999</v>
          </cell>
        </row>
        <row r="278">
          <cell r="I278" t="str">
            <v>7273-10611</v>
          </cell>
          <cell r="J278">
            <v>4.674599999999999</v>
          </cell>
        </row>
        <row r="279">
          <cell r="I279" t="str">
            <v>8240-03610</v>
          </cell>
          <cell r="J279">
            <v>2.8047600000000004</v>
          </cell>
        </row>
        <row r="280">
          <cell r="I280" t="str">
            <v>17262260</v>
          </cell>
          <cell r="J280">
            <v>488.16936000000004</v>
          </cell>
        </row>
        <row r="281">
          <cell r="I281" t="str">
            <v>14622047</v>
          </cell>
          <cell r="J281">
            <v>164.91636</v>
          </cell>
        </row>
        <row r="282">
          <cell r="I282" t="str">
            <v>14620989</v>
          </cell>
          <cell r="J282">
            <v>2.3637600000000005</v>
          </cell>
        </row>
        <row r="283">
          <cell r="I283" t="str">
            <v>14622046</v>
          </cell>
          <cell r="J283">
            <v>59.817239999999991</v>
          </cell>
        </row>
        <row r="284">
          <cell r="I284" t="str">
            <v>17498822</v>
          </cell>
          <cell r="J284">
            <v>712.16240366972488</v>
          </cell>
        </row>
        <row r="285">
          <cell r="I285" t="str">
            <v>14622988</v>
          </cell>
          <cell r="J285">
            <v>63.926388990825686</v>
          </cell>
        </row>
        <row r="286">
          <cell r="I286" t="str">
            <v>14620982</v>
          </cell>
          <cell r="J286">
            <v>14.027845871559633</v>
          </cell>
        </row>
        <row r="287">
          <cell r="I287" t="str">
            <v>14620983</v>
          </cell>
          <cell r="J287">
            <v>22.056473394495413</v>
          </cell>
        </row>
        <row r="288">
          <cell r="I288" t="str">
            <v>14506988</v>
          </cell>
          <cell r="J288">
            <v>14.205864220183487</v>
          </cell>
        </row>
        <row r="289">
          <cell r="I289" t="str">
            <v>983495</v>
          </cell>
          <cell r="J289">
            <v>0.94349724770642218</v>
          </cell>
        </row>
        <row r="290">
          <cell r="I290" t="str">
            <v>990585</v>
          </cell>
          <cell r="J290">
            <v>2.6168697247706429</v>
          </cell>
        </row>
        <row r="291">
          <cell r="I291" t="str">
            <v>17458125</v>
          </cell>
          <cell r="J291">
            <v>5889.996000000001</v>
          </cell>
        </row>
        <row r="292">
          <cell r="I292" t="str">
            <v>15020161</v>
          </cell>
          <cell r="J292">
            <v>5711.5144800000007</v>
          </cell>
        </row>
        <row r="293">
          <cell r="I293" t="str">
            <v>15020177</v>
          </cell>
          <cell r="J293">
            <v>5867.505000000001</v>
          </cell>
        </row>
        <row r="294">
          <cell r="I294" t="str">
            <v>17458121</v>
          </cell>
          <cell r="J294">
            <v>3533.9975999999997</v>
          </cell>
        </row>
        <row r="295">
          <cell r="I295" t="str">
            <v>15020179</v>
          </cell>
          <cell r="J295">
            <v>4974.72696</v>
          </cell>
        </row>
        <row r="296">
          <cell r="I296" t="str">
            <v>15020156</v>
          </cell>
          <cell r="J296">
            <v>6562.8914399999985</v>
          </cell>
        </row>
        <row r="297">
          <cell r="I297" t="str">
            <v>14508319</v>
          </cell>
          <cell r="J297">
            <v>24.495324770642203</v>
          </cell>
        </row>
        <row r="298">
          <cell r="I298" t="str">
            <v>14683226</v>
          </cell>
          <cell r="J298">
            <v>463.28110018348627</v>
          </cell>
        </row>
        <row r="299">
          <cell r="I299" t="str">
            <v>990742</v>
          </cell>
          <cell r="J299">
            <v>3.6338399999999997</v>
          </cell>
        </row>
        <row r="300">
          <cell r="I300" t="str">
            <v>14618789</v>
          </cell>
          <cell r="J300">
            <v>79.274160000000023</v>
          </cell>
        </row>
        <row r="301">
          <cell r="I301" t="str">
            <v>20847155</v>
          </cell>
          <cell r="J301">
            <v>15.782783119266053</v>
          </cell>
        </row>
        <row r="302">
          <cell r="I302" t="str">
            <v>20441859</v>
          </cell>
          <cell r="J302">
            <v>5.1700539130434784</v>
          </cell>
        </row>
        <row r="303">
          <cell r="I303" t="str">
            <v>20450778</v>
          </cell>
          <cell r="J303">
            <v>5.3505954782608702</v>
          </cell>
        </row>
        <row r="304">
          <cell r="I304" t="str">
            <v>20450869</v>
          </cell>
          <cell r="J304">
            <v>111.58060623853211</v>
          </cell>
        </row>
        <row r="305">
          <cell r="I305" t="str">
            <v>20794126</v>
          </cell>
          <cell r="J305">
            <v>36.337105321100914</v>
          </cell>
        </row>
        <row r="306">
          <cell r="I306" t="str">
            <v>14641189</v>
          </cell>
          <cell r="J306">
            <v>1070.5550624999998</v>
          </cell>
        </row>
        <row r="307">
          <cell r="I307" t="str">
            <v>7117-30180</v>
          </cell>
          <cell r="J307">
            <v>61.852896000000015</v>
          </cell>
        </row>
        <row r="308">
          <cell r="I308" t="str">
            <v>14621703</v>
          </cell>
          <cell r="J308">
            <v>1724.1335999999997</v>
          </cell>
        </row>
        <row r="309">
          <cell r="I309" t="str">
            <v>14719298</v>
          </cell>
          <cell r="J309">
            <v>1724.1335999999997</v>
          </cell>
        </row>
        <row r="310">
          <cell r="I310" t="str">
            <v>993680</v>
          </cell>
          <cell r="J310">
            <v>2.4388513761467894</v>
          </cell>
        </row>
        <row r="311">
          <cell r="I311" t="str">
            <v>20551429</v>
          </cell>
          <cell r="J311">
            <v>37.579673394495416</v>
          </cell>
        </row>
        <row r="312">
          <cell r="I312" t="str">
            <v>20799862</v>
          </cell>
          <cell r="J312">
            <v>6.1740000000000004</v>
          </cell>
        </row>
        <row r="313">
          <cell r="I313" t="str">
            <v>21377079</v>
          </cell>
          <cell r="J313">
            <v>212.54435999999995</v>
          </cell>
        </row>
        <row r="314">
          <cell r="I314" t="str">
            <v>21896711</v>
          </cell>
          <cell r="J314">
            <v>65.797199999999975</v>
          </cell>
        </row>
        <row r="315">
          <cell r="I315" t="str">
            <v>22089218</v>
          </cell>
          <cell r="J315">
            <v>244.86084</v>
          </cell>
        </row>
        <row r="316">
          <cell r="I316" t="str">
            <v>8170219</v>
          </cell>
          <cell r="J316">
            <v>131.64731999999998</v>
          </cell>
        </row>
        <row r="317">
          <cell r="I317" t="str">
            <v>8170195</v>
          </cell>
          <cell r="J317">
            <v>896.57064000000014</v>
          </cell>
        </row>
        <row r="318">
          <cell r="I318" t="str">
            <v>8170197</v>
          </cell>
          <cell r="J318">
            <v>1247.6595599999998</v>
          </cell>
        </row>
        <row r="319">
          <cell r="I319" t="str">
            <v>8170199</v>
          </cell>
          <cell r="J319">
            <v>287.28503999999998</v>
          </cell>
        </row>
        <row r="320">
          <cell r="I320" t="str">
            <v>11110496</v>
          </cell>
          <cell r="J320">
            <v>276.41879999999998</v>
          </cell>
        </row>
        <row r="321">
          <cell r="I321" t="str">
            <v>15160170</v>
          </cell>
          <cell r="J321">
            <v>156.59027999999995</v>
          </cell>
        </row>
        <row r="322">
          <cell r="I322" t="str">
            <v>15187600</v>
          </cell>
          <cell r="J322">
            <v>217.85399999999996</v>
          </cell>
        </row>
        <row r="323">
          <cell r="I323" t="str">
            <v>20787709</v>
          </cell>
          <cell r="J323">
            <v>28.929600000000004</v>
          </cell>
        </row>
        <row r="324">
          <cell r="I324" t="str">
            <v>1542778</v>
          </cell>
          <cell r="J324">
            <v>41.82444000000001</v>
          </cell>
        </row>
        <row r="325">
          <cell r="I325" t="str">
            <v>14509331</v>
          </cell>
          <cell r="J325">
            <v>87.282719999999983</v>
          </cell>
        </row>
        <row r="326">
          <cell r="I326" t="str">
            <v>14566412</v>
          </cell>
          <cell r="J326">
            <v>140.16744</v>
          </cell>
        </row>
        <row r="327">
          <cell r="I327" t="str">
            <v>14589131 K</v>
          </cell>
          <cell r="J327">
            <v>67.755239999999986</v>
          </cell>
        </row>
        <row r="328">
          <cell r="I328" t="str">
            <v>8230-36840 K</v>
          </cell>
          <cell r="J328">
            <v>33.075000000000003</v>
          </cell>
        </row>
        <row r="329">
          <cell r="I329" t="str">
            <v>14554724</v>
          </cell>
          <cell r="J329">
            <v>61.104959999999998</v>
          </cell>
        </row>
        <row r="330">
          <cell r="I330" t="str">
            <v>14577815</v>
          </cell>
          <cell r="J330">
            <v>117.81755999999997</v>
          </cell>
        </row>
        <row r="331">
          <cell r="I331" t="str">
            <v>14508095</v>
          </cell>
          <cell r="J331">
            <v>39.987128807339438</v>
          </cell>
        </row>
        <row r="332">
          <cell r="I332" t="str">
            <v>14508442</v>
          </cell>
          <cell r="J332">
            <v>9.0846</v>
          </cell>
        </row>
        <row r="333">
          <cell r="I333" t="str">
            <v>14530485</v>
          </cell>
          <cell r="J333">
            <v>207.30528000000001</v>
          </cell>
        </row>
        <row r="334">
          <cell r="I334" t="str">
            <v>14551342</v>
          </cell>
          <cell r="J334">
            <v>84.001679999999993</v>
          </cell>
        </row>
        <row r="335">
          <cell r="I335" t="str">
            <v>14722918</v>
          </cell>
          <cell r="J335">
            <v>23.925666055045873</v>
          </cell>
        </row>
        <row r="336">
          <cell r="I336" t="str">
            <v>14595820</v>
          </cell>
          <cell r="J336">
            <v>74.930835963302741</v>
          </cell>
        </row>
        <row r="337">
          <cell r="I337" t="str">
            <v>14697658</v>
          </cell>
          <cell r="J337">
            <v>575.13876770642196</v>
          </cell>
        </row>
        <row r="338">
          <cell r="I338" t="str">
            <v>22435058</v>
          </cell>
          <cell r="J338">
            <v>183.89699999999999</v>
          </cell>
        </row>
        <row r="339">
          <cell r="I339" t="str">
            <v>22819604</v>
          </cell>
          <cell r="J339">
            <v>15.470279999999995</v>
          </cell>
        </row>
        <row r="340">
          <cell r="I340" t="str">
            <v>14533651</v>
          </cell>
          <cell r="J340">
            <v>4873.9320000000007</v>
          </cell>
        </row>
        <row r="341">
          <cell r="I341" t="str">
            <v>14602877</v>
          </cell>
          <cell r="J341">
            <v>1684.6200000000001</v>
          </cell>
        </row>
        <row r="342">
          <cell r="I342" t="str">
            <v>14508319-N</v>
          </cell>
          <cell r="J342">
            <v>4.1454000000000004</v>
          </cell>
        </row>
        <row r="343">
          <cell r="I343" t="str">
            <v>14508396-N</v>
          </cell>
          <cell r="J343">
            <v>25.577999999999996</v>
          </cell>
        </row>
        <row r="344">
          <cell r="I344" t="str">
            <v>8230-37090 -N</v>
          </cell>
          <cell r="J344">
            <v>9.1727999999999987</v>
          </cell>
        </row>
        <row r="345">
          <cell r="I345" t="str">
            <v>14500137-N</v>
          </cell>
          <cell r="J345">
            <v>9.1727999999999987</v>
          </cell>
        </row>
        <row r="346">
          <cell r="I346" t="str">
            <v>14508497-N</v>
          </cell>
          <cell r="J346">
            <v>42.512399999999992</v>
          </cell>
        </row>
        <row r="347">
          <cell r="I347" t="str">
            <v>14540249-N</v>
          </cell>
          <cell r="J347">
            <v>9.7019999999999982</v>
          </cell>
        </row>
        <row r="348">
          <cell r="I348" t="str">
            <v>993816-N</v>
          </cell>
          <cell r="J348">
            <v>44.168372093023279</v>
          </cell>
        </row>
        <row r="349">
          <cell r="I349" t="str">
            <v>14530485-N</v>
          </cell>
          <cell r="J349">
            <v>60.858000000000004</v>
          </cell>
        </row>
        <row r="350">
          <cell r="I350" t="str">
            <v>14531638-N</v>
          </cell>
          <cell r="J350">
            <v>30.429000000000002</v>
          </cell>
        </row>
        <row r="351">
          <cell r="I351" t="str">
            <v>14531641-N</v>
          </cell>
          <cell r="J351">
            <v>98.43119999999999</v>
          </cell>
        </row>
        <row r="352">
          <cell r="I352" t="str">
            <v>14550601-N</v>
          </cell>
          <cell r="J352">
            <v>167.93280000000001</v>
          </cell>
        </row>
        <row r="353">
          <cell r="I353" t="str">
            <v>14550602-N</v>
          </cell>
          <cell r="J353">
            <v>61.74</v>
          </cell>
        </row>
        <row r="354">
          <cell r="I354" t="str">
            <v>14595820-N</v>
          </cell>
          <cell r="J354">
            <v>27.341999999999999</v>
          </cell>
        </row>
        <row r="355">
          <cell r="I355" t="str">
            <v>14606979-N</v>
          </cell>
          <cell r="J355">
            <v>164.40479999999997</v>
          </cell>
        </row>
        <row r="356">
          <cell r="I356" t="str">
            <v>14618826-N</v>
          </cell>
          <cell r="J356">
            <v>36.175781249999993</v>
          </cell>
        </row>
        <row r="357">
          <cell r="I357" t="str">
            <v>21602040-N</v>
          </cell>
          <cell r="J357">
            <v>26.177760000000003</v>
          </cell>
        </row>
        <row r="358">
          <cell r="I358" t="str">
            <v>14508322-N</v>
          </cell>
          <cell r="J358">
            <v>22.755599999999998</v>
          </cell>
        </row>
        <row r="359">
          <cell r="I359" t="str">
            <v>7118-30450-N</v>
          </cell>
          <cell r="J359">
            <v>1.764</v>
          </cell>
        </row>
        <row r="360">
          <cell r="I360" t="str">
            <v>7118-30460-N</v>
          </cell>
          <cell r="J360">
            <v>1.764</v>
          </cell>
        </row>
        <row r="361">
          <cell r="I361" t="str">
            <v>14527209</v>
          </cell>
          <cell r="J361">
            <v>231.40152000000003</v>
          </cell>
        </row>
        <row r="362">
          <cell r="I362" t="str">
            <v>14539787</v>
          </cell>
          <cell r="J362">
            <v>359.36207999999982</v>
          </cell>
        </row>
        <row r="363">
          <cell r="I363" t="str">
            <v>15030889</v>
          </cell>
          <cell r="J363">
            <v>228.00090265486725</v>
          </cell>
        </row>
        <row r="364">
          <cell r="I364" t="str">
            <v>15085655</v>
          </cell>
          <cell r="J364">
            <v>331.47823539823008</v>
          </cell>
        </row>
        <row r="365">
          <cell r="I365" t="str">
            <v>21707054</v>
          </cell>
          <cell r="J365">
            <v>599.81775929203536</v>
          </cell>
        </row>
        <row r="366">
          <cell r="I366" t="str">
            <v>22482345</v>
          </cell>
          <cell r="J366">
            <v>165.04592814159292</v>
          </cell>
        </row>
        <row r="367">
          <cell r="I367" t="str">
            <v>11381440</v>
          </cell>
          <cell r="J367">
            <v>3568.5732488495564</v>
          </cell>
        </row>
        <row r="368">
          <cell r="I368" t="str">
            <v>14563849-N</v>
          </cell>
          <cell r="J368">
            <v>1538.2080000000001</v>
          </cell>
        </row>
        <row r="369">
          <cell r="I369" t="str">
            <v>14550435-N</v>
          </cell>
          <cell r="J369">
            <v>1102.5</v>
          </cell>
        </row>
        <row r="370">
          <cell r="I370" t="str">
            <v>14563977-N</v>
          </cell>
          <cell r="J370">
            <v>1106.028</v>
          </cell>
        </row>
        <row r="371">
          <cell r="I371" t="str">
            <v>14598125-N</v>
          </cell>
          <cell r="J371">
            <v>827.31599999999992</v>
          </cell>
        </row>
        <row r="372">
          <cell r="I372" t="str">
            <v>14623523</v>
          </cell>
          <cell r="J372">
            <v>388.25639999999999</v>
          </cell>
        </row>
        <row r="373">
          <cell r="I373" t="str">
            <v>14631808</v>
          </cell>
          <cell r="J373">
            <v>568.89</v>
          </cell>
        </row>
        <row r="374">
          <cell r="I374" t="str">
            <v>21814758</v>
          </cell>
          <cell r="J374">
            <v>526.55400000000009</v>
          </cell>
        </row>
        <row r="375">
          <cell r="I375" t="str">
            <v>14623525</v>
          </cell>
          <cell r="J375">
            <v>698.89679999999976</v>
          </cell>
        </row>
        <row r="376">
          <cell r="I376" t="str">
            <v>14631794</v>
          </cell>
          <cell r="J376">
            <v>781.09919999999988</v>
          </cell>
        </row>
        <row r="377">
          <cell r="I377" t="str">
            <v>14701419</v>
          </cell>
          <cell r="J377">
            <v>376.91387999999995</v>
          </cell>
        </row>
        <row r="378">
          <cell r="I378" t="str">
            <v>14640101</v>
          </cell>
          <cell r="J378">
            <v>2716.56</v>
          </cell>
        </row>
        <row r="379">
          <cell r="I379" t="str">
            <v>14636279</v>
          </cell>
          <cell r="J379">
            <v>92.454352941176381</v>
          </cell>
        </row>
        <row r="380">
          <cell r="I380" t="str">
            <v>14686569</v>
          </cell>
          <cell r="J380">
            <v>31.840200000000003</v>
          </cell>
        </row>
        <row r="381">
          <cell r="I381" t="str">
            <v>7118-30460</v>
          </cell>
          <cell r="J381">
            <v>5.5147241739130433</v>
          </cell>
        </row>
        <row r="382">
          <cell r="I382" t="str">
            <v>14566427</v>
          </cell>
          <cell r="J382">
            <v>80.138519999999986</v>
          </cell>
        </row>
        <row r="383">
          <cell r="I383" t="str">
            <v>14569232</v>
          </cell>
          <cell r="J383">
            <v>5.3057812499999999</v>
          </cell>
        </row>
        <row r="384">
          <cell r="I384" t="str">
            <v>20459855</v>
          </cell>
          <cell r="J384">
            <v>9.6490800000000014</v>
          </cell>
        </row>
        <row r="385">
          <cell r="I385" t="str">
            <v>20849979</v>
          </cell>
          <cell r="J385">
            <v>20.674080000000004</v>
          </cell>
        </row>
        <row r="386">
          <cell r="I386" t="str">
            <v>14683137</v>
          </cell>
          <cell r="J386">
            <v>1032.8833565217392</v>
          </cell>
        </row>
        <row r="387">
          <cell r="I387" t="str">
            <v>14524582</v>
          </cell>
          <cell r="J387">
            <v>177.54659999999996</v>
          </cell>
        </row>
        <row r="388">
          <cell r="I388" t="str">
            <v>60100002</v>
          </cell>
          <cell r="J388">
            <v>3018.2040000000002</v>
          </cell>
        </row>
        <row r="389">
          <cell r="I389" t="str">
            <v>11039846-N</v>
          </cell>
          <cell r="J389">
            <v>25.79173071130678</v>
          </cell>
        </row>
        <row r="390">
          <cell r="I390" t="str">
            <v>14537249-N</v>
          </cell>
          <cell r="J390">
            <v>80.262</v>
          </cell>
        </row>
        <row r="391">
          <cell r="I391" t="str">
            <v>14551342-N</v>
          </cell>
          <cell r="J391">
            <v>74.264399999999995</v>
          </cell>
        </row>
        <row r="392">
          <cell r="I392" t="str">
            <v>14557676-N</v>
          </cell>
          <cell r="J392">
            <v>61.916399999999989</v>
          </cell>
        </row>
        <row r="393">
          <cell r="I393" t="str">
            <v>14598165-N</v>
          </cell>
          <cell r="J393">
            <v>55.213200000000008</v>
          </cell>
        </row>
        <row r="394">
          <cell r="I394" t="str">
            <v>14630785-N</v>
          </cell>
          <cell r="J394">
            <v>8.6083199999999973</v>
          </cell>
        </row>
        <row r="395">
          <cell r="I395" t="str">
            <v>14635531-N</v>
          </cell>
          <cell r="J395">
            <v>62.269199999999998</v>
          </cell>
        </row>
        <row r="396">
          <cell r="I396" t="str">
            <v>14641479-N</v>
          </cell>
          <cell r="J396">
            <v>33.516000000000005</v>
          </cell>
        </row>
        <row r="397">
          <cell r="I397" t="str">
            <v>14546204-N</v>
          </cell>
          <cell r="J397">
            <v>16.758000000000003</v>
          </cell>
        </row>
        <row r="398">
          <cell r="I398" t="str">
            <v>14546296-N</v>
          </cell>
          <cell r="J398">
            <v>28.14617647058828</v>
          </cell>
        </row>
        <row r="399">
          <cell r="I399" t="str">
            <v>14654752-N</v>
          </cell>
          <cell r="J399">
            <v>93.388235294117592</v>
          </cell>
        </row>
        <row r="400">
          <cell r="I400" t="str">
            <v>1542776</v>
          </cell>
          <cell r="J400">
            <v>10.56636</v>
          </cell>
        </row>
        <row r="401">
          <cell r="I401" t="str">
            <v>13969011</v>
          </cell>
          <cell r="J401">
            <v>1.5346799999999998</v>
          </cell>
        </row>
        <row r="402">
          <cell r="I402" t="str">
            <v>14508632</v>
          </cell>
          <cell r="J402">
            <v>21.308796330275232</v>
          </cell>
        </row>
        <row r="403">
          <cell r="I403" t="str">
            <v>14525449</v>
          </cell>
          <cell r="J403">
            <v>19.818540000000006</v>
          </cell>
        </row>
        <row r="404">
          <cell r="I404" t="str">
            <v>14566424</v>
          </cell>
          <cell r="J404">
            <v>1124.702145</v>
          </cell>
        </row>
        <row r="405">
          <cell r="I405" t="str">
            <v>20799722</v>
          </cell>
          <cell r="J405">
            <v>20.511792000000007</v>
          </cell>
        </row>
        <row r="406">
          <cell r="I406" t="str">
            <v>22089205</v>
          </cell>
          <cell r="J406">
            <v>424.68299999999994</v>
          </cell>
        </row>
        <row r="407">
          <cell r="I407" t="str">
            <v>14514870</v>
          </cell>
          <cell r="J407">
            <v>116.67908973913046</v>
          </cell>
        </row>
        <row r="408">
          <cell r="I408" t="str">
            <v>14550166</v>
          </cell>
          <cell r="J408">
            <v>91.682289391304366</v>
          </cell>
        </row>
        <row r="409">
          <cell r="I409" t="str">
            <v>14550167</v>
          </cell>
          <cell r="J409">
            <v>160.96101182608692</v>
          </cell>
        </row>
        <row r="410">
          <cell r="I410" t="str">
            <v>20460218</v>
          </cell>
          <cell r="J410">
            <v>0.18054156521739131</v>
          </cell>
        </row>
        <row r="411">
          <cell r="I411" t="str">
            <v>8230-13910</v>
          </cell>
          <cell r="J411">
            <v>41.360431304347827</v>
          </cell>
        </row>
        <row r="412">
          <cell r="I412" t="str">
            <v>8230-21550</v>
          </cell>
          <cell r="J412">
            <v>388.79207339449545</v>
          </cell>
        </row>
        <row r="413">
          <cell r="I413" t="str">
            <v>8230-28900</v>
          </cell>
          <cell r="J413">
            <v>256.30920000000003</v>
          </cell>
        </row>
        <row r="414">
          <cell r="I414" t="str">
            <v>14573784</v>
          </cell>
          <cell r="J414">
            <v>8.4184948672566353</v>
          </cell>
        </row>
        <row r="415">
          <cell r="I415" t="str">
            <v>1036-00300</v>
          </cell>
          <cell r="J415">
            <v>61.396403478260794</v>
          </cell>
        </row>
        <row r="416">
          <cell r="I416" t="str">
            <v>14566433</v>
          </cell>
          <cell r="J416">
            <v>20.868119999999998</v>
          </cell>
        </row>
        <row r="417">
          <cell r="I417" t="str">
            <v>9325-06012</v>
          </cell>
          <cell r="J417">
            <v>1.0407599999999997</v>
          </cell>
        </row>
        <row r="418">
          <cell r="I418" t="str">
            <v>14566416</v>
          </cell>
          <cell r="J418">
            <v>1275.9717599999999</v>
          </cell>
        </row>
        <row r="419">
          <cell r="I419" t="str">
            <v>20405729</v>
          </cell>
          <cell r="J419">
            <v>1.0407599999999997</v>
          </cell>
        </row>
        <row r="420">
          <cell r="I420" t="str">
            <v>20775463</v>
          </cell>
          <cell r="J420">
            <v>68.072760000000002</v>
          </cell>
        </row>
        <row r="421">
          <cell r="I421" t="str">
            <v>20799587</v>
          </cell>
          <cell r="J421">
            <v>9.3139199999999978</v>
          </cell>
        </row>
        <row r="422">
          <cell r="I422" t="str">
            <v>7117-30290</v>
          </cell>
          <cell r="J422">
            <v>236.09375999999997</v>
          </cell>
        </row>
        <row r="423">
          <cell r="I423" t="str">
            <v>14729840</v>
          </cell>
          <cell r="J423">
            <v>335.56571999999994</v>
          </cell>
        </row>
        <row r="424">
          <cell r="I424" t="str">
            <v>14737947</v>
          </cell>
          <cell r="J424">
            <v>605.6184220183485</v>
          </cell>
        </row>
        <row r="425">
          <cell r="I425" t="str">
            <v>14506788-N</v>
          </cell>
          <cell r="J425">
            <v>9.525599999999999</v>
          </cell>
        </row>
        <row r="426">
          <cell r="I426" t="str">
            <v>14506819-N</v>
          </cell>
          <cell r="J426">
            <v>8.4319199999999999</v>
          </cell>
        </row>
        <row r="427">
          <cell r="I427" t="str">
            <v>14506820-N</v>
          </cell>
          <cell r="J427">
            <v>8.4319199999999999</v>
          </cell>
        </row>
        <row r="428">
          <cell r="I428" t="str">
            <v>14508315-N</v>
          </cell>
          <cell r="J428">
            <v>76.73399999999998</v>
          </cell>
        </row>
        <row r="429">
          <cell r="I429" t="str">
            <v>14508316-N</v>
          </cell>
          <cell r="J429">
            <v>74.617199999999997</v>
          </cell>
        </row>
        <row r="430">
          <cell r="I430" t="str">
            <v>14508323-N</v>
          </cell>
          <cell r="J430">
            <v>7.4617199999999988</v>
          </cell>
        </row>
        <row r="431">
          <cell r="I431" t="str">
            <v>14508377-N</v>
          </cell>
          <cell r="J431">
            <v>3.907938461538468</v>
          </cell>
        </row>
        <row r="432">
          <cell r="I432" t="str">
            <v>14508633-N</v>
          </cell>
          <cell r="J432">
            <v>18.698399999999996</v>
          </cell>
        </row>
        <row r="433">
          <cell r="I433" t="str">
            <v>14508698-N</v>
          </cell>
          <cell r="J433">
            <v>26.98919999999999</v>
          </cell>
        </row>
        <row r="434">
          <cell r="I434" t="str">
            <v>14515453-N</v>
          </cell>
          <cell r="J434">
            <v>52.337394495412845</v>
          </cell>
        </row>
        <row r="435">
          <cell r="I435" t="str">
            <v>14517757-N</v>
          </cell>
          <cell r="J435">
            <v>116.07119999999999</v>
          </cell>
        </row>
        <row r="436">
          <cell r="I436" t="str">
            <v>14520284-N</v>
          </cell>
          <cell r="J436">
            <v>95.291279999999986</v>
          </cell>
        </row>
        <row r="437">
          <cell r="I437" t="str">
            <v>14522038-N</v>
          </cell>
          <cell r="J437">
            <v>20.727</v>
          </cell>
        </row>
        <row r="438">
          <cell r="I438" t="str">
            <v>14524738-N</v>
          </cell>
          <cell r="J438">
            <v>26.08994891338585</v>
          </cell>
        </row>
        <row r="439">
          <cell r="I439" t="str">
            <v>14526153-N</v>
          </cell>
          <cell r="J439">
            <v>11.642399999999999</v>
          </cell>
        </row>
        <row r="440">
          <cell r="I440" t="str">
            <v>14529167-N</v>
          </cell>
          <cell r="J440">
            <v>8.9963999999999977</v>
          </cell>
        </row>
        <row r="441">
          <cell r="I441" t="str">
            <v>14558386-N</v>
          </cell>
          <cell r="J441">
            <v>19.933200000000003</v>
          </cell>
        </row>
        <row r="442">
          <cell r="I442" t="str">
            <v>14558387-N</v>
          </cell>
          <cell r="J442">
            <v>29.105999999999995</v>
          </cell>
        </row>
        <row r="443">
          <cell r="I443" t="str">
            <v>14616736-N</v>
          </cell>
          <cell r="J443">
            <v>313.11</v>
          </cell>
        </row>
        <row r="444">
          <cell r="I444" t="str">
            <v>14619746-N</v>
          </cell>
          <cell r="J444">
            <v>556.01279999999997</v>
          </cell>
        </row>
        <row r="445">
          <cell r="I445" t="str">
            <v>14627766-N</v>
          </cell>
          <cell r="J445">
            <v>85.024799999999985</v>
          </cell>
        </row>
        <row r="446">
          <cell r="I446" t="str">
            <v>14627767-N</v>
          </cell>
          <cell r="J446">
            <v>282.4163999999999</v>
          </cell>
        </row>
        <row r="447">
          <cell r="I447" t="str">
            <v>14654753-N</v>
          </cell>
          <cell r="J447">
            <v>78.35687999999999</v>
          </cell>
        </row>
        <row r="448">
          <cell r="I448" t="str">
            <v>20367490-N</v>
          </cell>
          <cell r="J448">
            <v>55.003464566929104</v>
          </cell>
        </row>
        <row r="449">
          <cell r="I449" t="str">
            <v>8230-27600-N</v>
          </cell>
          <cell r="J449">
            <v>18.081</v>
          </cell>
        </row>
        <row r="450">
          <cell r="I450" t="str">
            <v>14530130-N</v>
          </cell>
          <cell r="J450">
            <v>36.908307692307645</v>
          </cell>
        </row>
        <row r="451">
          <cell r="I451" t="str">
            <v>21814758-N</v>
          </cell>
          <cell r="J451">
            <v>273.93882352941205</v>
          </cell>
        </row>
        <row r="452">
          <cell r="I452" t="str">
            <v>14678664</v>
          </cell>
          <cell r="J452">
            <v>17606.484000000004</v>
          </cell>
        </row>
        <row r="453">
          <cell r="I453" t="str">
            <v>14532260</v>
          </cell>
          <cell r="J453">
            <v>16.916759999999996</v>
          </cell>
        </row>
        <row r="454">
          <cell r="I454" t="str">
            <v>14549802</v>
          </cell>
          <cell r="J454">
            <v>75.083314576271192</v>
          </cell>
        </row>
        <row r="455">
          <cell r="I455" t="str">
            <v>17214676</v>
          </cell>
          <cell r="J455">
            <v>336.45467889908252</v>
          </cell>
        </row>
        <row r="456">
          <cell r="I456" t="str">
            <v>9261222-N</v>
          </cell>
          <cell r="J456">
            <v>6226.92</v>
          </cell>
        </row>
        <row r="457">
          <cell r="I457" t="str">
            <v>8230-21130</v>
          </cell>
          <cell r="J457">
            <v>451.25942399999997</v>
          </cell>
        </row>
        <row r="458">
          <cell r="I458" t="str">
            <v>38553-61040</v>
          </cell>
          <cell r="J458">
            <v>272.18520000000001</v>
          </cell>
        </row>
        <row r="459">
          <cell r="I459" t="str">
            <v>20582958</v>
          </cell>
          <cell r="J459">
            <v>2904.4436399999995</v>
          </cell>
        </row>
        <row r="460">
          <cell r="I460" t="str">
            <v>14597156</v>
          </cell>
          <cell r="J460">
            <v>85.430520000000001</v>
          </cell>
        </row>
        <row r="461">
          <cell r="I461" t="str">
            <v>14689693</v>
          </cell>
          <cell r="J461">
            <v>534.45672000000002</v>
          </cell>
        </row>
        <row r="462">
          <cell r="I462" t="str">
            <v>20459837</v>
          </cell>
          <cell r="J462">
            <v>22.314599999999999</v>
          </cell>
        </row>
        <row r="463">
          <cell r="I463" t="str">
            <v>21486084</v>
          </cell>
          <cell r="J463">
            <v>98.201880000000017</v>
          </cell>
        </row>
        <row r="464">
          <cell r="I464" t="str">
            <v>21628356</v>
          </cell>
          <cell r="J464">
            <v>106.38684000000002</v>
          </cell>
        </row>
        <row r="465">
          <cell r="I465" t="str">
            <v>14679710</v>
          </cell>
          <cell r="J465">
            <v>13.81212</v>
          </cell>
        </row>
        <row r="466">
          <cell r="I466" t="str">
            <v>14594707</v>
          </cell>
          <cell r="J466">
            <v>2727.7790399999994</v>
          </cell>
        </row>
        <row r="467">
          <cell r="I467" t="str">
            <v>14574269</v>
          </cell>
          <cell r="J467">
            <v>595.77865199999997</v>
          </cell>
        </row>
        <row r="468">
          <cell r="I468" t="str">
            <v>14589139</v>
          </cell>
          <cell r="J468">
            <v>100.60092000000003</v>
          </cell>
        </row>
        <row r="469">
          <cell r="I469" t="str">
            <v>14589140</v>
          </cell>
          <cell r="J469">
            <v>108.97991999999999</v>
          </cell>
        </row>
        <row r="470">
          <cell r="I470" t="str">
            <v>11711074</v>
          </cell>
          <cell r="J470">
            <v>39.831119999999991</v>
          </cell>
        </row>
        <row r="471">
          <cell r="I471" t="str">
            <v>20450749</v>
          </cell>
          <cell r="J471">
            <v>15.002820000000002</v>
          </cell>
        </row>
        <row r="472">
          <cell r="I472" t="str">
            <v>20758403</v>
          </cell>
          <cell r="J472">
            <v>509.09569200000004</v>
          </cell>
        </row>
        <row r="473">
          <cell r="I473" t="str">
            <v>20805349</v>
          </cell>
          <cell r="J473">
            <v>75.014100000000013</v>
          </cell>
        </row>
        <row r="474">
          <cell r="I474" t="str">
            <v>14502645</v>
          </cell>
          <cell r="J474">
            <v>169.38923076923072</v>
          </cell>
        </row>
        <row r="475">
          <cell r="I475" t="str">
            <v>14506786</v>
          </cell>
          <cell r="J475">
            <v>90.93419999999999</v>
          </cell>
        </row>
        <row r="476">
          <cell r="I476" t="str">
            <v>14518349</v>
          </cell>
          <cell r="J476">
            <v>2727.7790399999994</v>
          </cell>
        </row>
        <row r="477">
          <cell r="I477" t="str">
            <v>14672144</v>
          </cell>
          <cell r="J477">
            <v>29.473726153846162</v>
          </cell>
        </row>
        <row r="478">
          <cell r="I478" t="str">
            <v>14640027</v>
          </cell>
          <cell r="J478">
            <v>1176.88788</v>
          </cell>
        </row>
        <row r="479">
          <cell r="I479" t="str">
            <v>60114013</v>
          </cell>
          <cell r="J479">
            <v>5.4204553846153845</v>
          </cell>
        </row>
        <row r="480">
          <cell r="I480" t="str">
            <v>21448082</v>
          </cell>
          <cell r="J480">
            <v>151.43397230769227</v>
          </cell>
        </row>
        <row r="481">
          <cell r="I481" t="str">
            <v>21448926</v>
          </cell>
          <cell r="J481">
            <v>165.84012307692302</v>
          </cell>
        </row>
        <row r="482">
          <cell r="I482" t="str">
            <v>22879098</v>
          </cell>
          <cell r="J482">
            <v>41.847206153846159</v>
          </cell>
        </row>
        <row r="483">
          <cell r="I483" t="str">
            <v>14675502</v>
          </cell>
          <cell r="J483">
            <v>111.99635999999998</v>
          </cell>
        </row>
        <row r="484">
          <cell r="I484" t="str">
            <v>14675501</v>
          </cell>
          <cell r="J484">
            <v>130.95936</v>
          </cell>
        </row>
        <row r="485">
          <cell r="I485" t="str">
            <v>14531325</v>
          </cell>
          <cell r="J485">
            <v>588.15287999999998</v>
          </cell>
        </row>
        <row r="486">
          <cell r="I486" t="str">
            <v>14566432</v>
          </cell>
          <cell r="J486">
            <v>555.66000000000008</v>
          </cell>
        </row>
        <row r="487">
          <cell r="I487" t="str">
            <v>14677534</v>
          </cell>
          <cell r="J487">
            <v>577.88640000000009</v>
          </cell>
        </row>
        <row r="488">
          <cell r="I488" t="str">
            <v>21486081</v>
          </cell>
          <cell r="J488">
            <v>108.3537</v>
          </cell>
        </row>
        <row r="489">
          <cell r="I489" t="str">
            <v>997987</v>
          </cell>
          <cell r="J489">
            <v>3.1751999999999998</v>
          </cell>
        </row>
        <row r="490">
          <cell r="I490" t="str">
            <v>14506842</v>
          </cell>
          <cell r="J490">
            <v>11.748239999999999</v>
          </cell>
        </row>
        <row r="491">
          <cell r="I491" t="str">
            <v>14540730</v>
          </cell>
          <cell r="J491">
            <v>7.056</v>
          </cell>
        </row>
        <row r="492">
          <cell r="I492" t="str">
            <v>20412745</v>
          </cell>
          <cell r="J492">
            <v>3.91608</v>
          </cell>
        </row>
        <row r="493">
          <cell r="I493" t="str">
            <v>21016539</v>
          </cell>
          <cell r="J493">
            <v>156.92543999999998</v>
          </cell>
        </row>
        <row r="494">
          <cell r="I494" t="str">
            <v>21739319</v>
          </cell>
          <cell r="J494">
            <v>52.690680000000008</v>
          </cell>
        </row>
        <row r="495">
          <cell r="I495" t="str">
            <v>20799056</v>
          </cell>
          <cell r="J495">
            <v>107.40995999999998</v>
          </cell>
        </row>
        <row r="496">
          <cell r="I496" t="str">
            <v>20919484</v>
          </cell>
          <cell r="J496">
            <v>39.460679999999996</v>
          </cell>
        </row>
        <row r="497">
          <cell r="I497" t="str">
            <v>21815244</v>
          </cell>
          <cell r="J497">
            <v>10.583999999999998</v>
          </cell>
        </row>
        <row r="498">
          <cell r="I498" t="str">
            <v>14628871</v>
          </cell>
          <cell r="J498">
            <v>30.67596</v>
          </cell>
        </row>
        <row r="499">
          <cell r="I499" t="str">
            <v>14573180</v>
          </cell>
          <cell r="J499">
            <v>143.23680000000002</v>
          </cell>
        </row>
        <row r="500">
          <cell r="I500" t="str">
            <v>14545571</v>
          </cell>
          <cell r="J500">
            <v>120.30479999999999</v>
          </cell>
        </row>
        <row r="501">
          <cell r="I501" t="str">
            <v>14755651</v>
          </cell>
          <cell r="J501">
            <v>111.67884000000001</v>
          </cell>
        </row>
        <row r="502">
          <cell r="I502" t="str">
            <v>14514330</v>
          </cell>
          <cell r="J502">
            <v>27.179711999999999</v>
          </cell>
        </row>
        <row r="503">
          <cell r="I503" t="str">
            <v>21141948</v>
          </cell>
          <cell r="J503">
            <v>56.677320000000002</v>
          </cell>
        </row>
        <row r="504">
          <cell r="I504" t="str">
            <v>20405569</v>
          </cell>
          <cell r="J504">
            <v>57.521223529411778</v>
          </cell>
        </row>
        <row r="505">
          <cell r="I505" t="str">
            <v>14570780-N</v>
          </cell>
          <cell r="J505">
            <v>147.50567999999998</v>
          </cell>
        </row>
        <row r="506">
          <cell r="I506" t="str">
            <v>14573188-N</v>
          </cell>
          <cell r="J506">
            <v>100.79495999999997</v>
          </cell>
        </row>
        <row r="507">
          <cell r="I507" t="str">
            <v>14570588-N</v>
          </cell>
          <cell r="J507">
            <v>8.82</v>
          </cell>
        </row>
        <row r="508">
          <cell r="I508" t="str">
            <v>14530365-N</v>
          </cell>
          <cell r="J508">
            <v>12.55968</v>
          </cell>
        </row>
        <row r="509">
          <cell r="I509" t="str">
            <v>14530374-N</v>
          </cell>
          <cell r="J509">
            <v>5.2919999999999989</v>
          </cell>
        </row>
        <row r="510">
          <cell r="I510" t="str">
            <v>14658433-N</v>
          </cell>
          <cell r="J510">
            <v>4.41</v>
          </cell>
        </row>
        <row r="511">
          <cell r="I511" t="str">
            <v>14545576-N</v>
          </cell>
          <cell r="J511">
            <v>95.255999999999986</v>
          </cell>
        </row>
        <row r="512">
          <cell r="I512" t="str">
            <v>14695210-N</v>
          </cell>
          <cell r="J512">
            <v>386.31600000000003</v>
          </cell>
        </row>
        <row r="513">
          <cell r="I513" t="str">
            <v>14695200-N</v>
          </cell>
          <cell r="J513">
            <v>555.66000000000008</v>
          </cell>
        </row>
        <row r="514">
          <cell r="I514" t="str">
            <v>7273-10751</v>
          </cell>
          <cell r="J514">
            <v>15.099840000000002</v>
          </cell>
        </row>
        <row r="515">
          <cell r="I515" t="str">
            <v>14602245-N</v>
          </cell>
          <cell r="J515">
            <v>114.99723529411759</v>
          </cell>
        </row>
        <row r="516">
          <cell r="I516" t="str">
            <v>14506786-N</v>
          </cell>
          <cell r="J516">
            <v>25.001574803149612</v>
          </cell>
        </row>
        <row r="517">
          <cell r="I517" t="str">
            <v>14629275-N</v>
          </cell>
          <cell r="J517">
            <v>50.273999999999987</v>
          </cell>
        </row>
        <row r="518">
          <cell r="I518" t="str">
            <v>14376506-N</v>
          </cell>
          <cell r="J518">
            <v>23.321117647058792</v>
          </cell>
        </row>
        <row r="519">
          <cell r="I519" t="str">
            <v>9415-22051 -N</v>
          </cell>
          <cell r="J519">
            <v>4.0208823529411726</v>
          </cell>
        </row>
        <row r="520">
          <cell r="I520" t="str">
            <v>14556369-N</v>
          </cell>
          <cell r="J520">
            <v>68.515835294117565</v>
          </cell>
        </row>
        <row r="521">
          <cell r="I521" t="str">
            <v>14382341-N</v>
          </cell>
          <cell r="J521">
            <v>241.2529411764707</v>
          </cell>
        </row>
        <row r="522">
          <cell r="I522" t="str">
            <v>14602566-N</v>
          </cell>
          <cell r="J522">
            <v>498.10898752293582</v>
          </cell>
        </row>
        <row r="523">
          <cell r="I523" t="str">
            <v>14630974-N</v>
          </cell>
          <cell r="J523">
            <v>98.511617647058785</v>
          </cell>
        </row>
        <row r="524">
          <cell r="I524" t="str">
            <v>14506789-N</v>
          </cell>
          <cell r="J524">
            <v>23.067692307692347</v>
          </cell>
        </row>
        <row r="525">
          <cell r="I525" t="str">
            <v>14527608-N</v>
          </cell>
          <cell r="J525">
            <v>12.062647058823538</v>
          </cell>
        </row>
        <row r="526">
          <cell r="I526" t="str">
            <v>14529178-N</v>
          </cell>
          <cell r="J526">
            <v>14.993999999999998</v>
          </cell>
        </row>
        <row r="527">
          <cell r="I527" t="str">
            <v>MCE14536672</v>
          </cell>
          <cell r="J527">
            <v>353.83193999999997</v>
          </cell>
        </row>
        <row r="528">
          <cell r="I528" t="str">
            <v>MCE14575662</v>
          </cell>
          <cell r="J528">
            <v>1574.2340587155966</v>
          </cell>
        </row>
        <row r="529">
          <cell r="I529" t="str">
            <v>MCE7223-00020</v>
          </cell>
          <cell r="J529">
            <v>600.5805027522938</v>
          </cell>
        </row>
        <row r="530">
          <cell r="I530" t="str">
            <v>MCE7223-00010</v>
          </cell>
          <cell r="J530">
            <v>272.04407999999989</v>
          </cell>
        </row>
        <row r="531">
          <cell r="I531" t="str">
            <v>MCE14510060</v>
          </cell>
          <cell r="J531">
            <v>33.710039999999999</v>
          </cell>
        </row>
        <row r="532">
          <cell r="I532" t="str">
            <v>MCE8230-32950</v>
          </cell>
          <cell r="J532">
            <v>288.64155599999998</v>
          </cell>
        </row>
        <row r="533">
          <cell r="I533" t="str">
            <v>MCE8230-13760</v>
          </cell>
          <cell r="J533">
            <v>858.34475999999984</v>
          </cell>
        </row>
        <row r="534">
          <cell r="I534" t="str">
            <v>14881279</v>
          </cell>
          <cell r="J534">
            <v>26.7883</v>
          </cell>
        </row>
        <row r="535">
          <cell r="I535" t="str">
            <v>8230-13940</v>
          </cell>
          <cell r="J535">
            <v>88.857972000000004</v>
          </cell>
        </row>
        <row r="536">
          <cell r="I536" t="str">
            <v>993596</v>
          </cell>
          <cell r="J536">
            <v>19.336968000000002</v>
          </cell>
        </row>
        <row r="537">
          <cell r="I537" t="str">
            <v>21045291</v>
          </cell>
          <cell r="J537">
            <v>15.002820000000002</v>
          </cell>
        </row>
        <row r="538">
          <cell r="I538" t="str">
            <v>20851283</v>
          </cell>
          <cell r="J538">
            <v>3.84552</v>
          </cell>
        </row>
        <row r="539">
          <cell r="I539" t="str">
            <v>14532526</v>
          </cell>
          <cell r="J539">
            <v>206.70551999999998</v>
          </cell>
        </row>
        <row r="540">
          <cell r="I540" t="str">
            <v>14524171</v>
          </cell>
          <cell r="J540">
            <v>51.184224000000007</v>
          </cell>
        </row>
        <row r="541">
          <cell r="I541" t="str">
            <v>14618826</v>
          </cell>
          <cell r="J541">
            <v>61.186103999999972</v>
          </cell>
        </row>
        <row r="542">
          <cell r="I542" t="str">
            <v>14506558</v>
          </cell>
          <cell r="J542">
            <v>151.36178400000003</v>
          </cell>
        </row>
        <row r="543">
          <cell r="I543" t="str">
            <v>984736</v>
          </cell>
          <cell r="J543">
            <v>0.66679199999999994</v>
          </cell>
        </row>
        <row r="544">
          <cell r="I544" t="str">
            <v>11172907</v>
          </cell>
          <cell r="J544">
            <v>25.004699999999996</v>
          </cell>
        </row>
        <row r="545">
          <cell r="I545" t="str">
            <v>14501803</v>
          </cell>
          <cell r="J545">
            <v>66.67919999999998</v>
          </cell>
        </row>
        <row r="546">
          <cell r="I546" t="str">
            <v>14535480</v>
          </cell>
          <cell r="J546">
            <v>99.636869724770634</v>
          </cell>
        </row>
        <row r="547">
          <cell r="I547" t="str">
            <v>14652324</v>
          </cell>
          <cell r="J547">
            <v>85.682772</v>
          </cell>
        </row>
        <row r="548">
          <cell r="I548" t="str">
            <v>15082742-N</v>
          </cell>
          <cell r="J548">
            <v>281.42584615384698</v>
          </cell>
        </row>
        <row r="549">
          <cell r="I549" t="str">
            <v>14563849(seal kit)-N</v>
          </cell>
          <cell r="J549">
            <v>1451.7719999999997</v>
          </cell>
        </row>
        <row r="550">
          <cell r="I550" t="str">
            <v>14550435(seal kit)-N</v>
          </cell>
          <cell r="J550">
            <v>1053.1080000000002</v>
          </cell>
        </row>
        <row r="551">
          <cell r="I551" t="str">
            <v>14563977N(seal kit)-N</v>
          </cell>
          <cell r="J551">
            <v>1166.5552499999999</v>
          </cell>
        </row>
        <row r="552">
          <cell r="I552" t="str">
            <v>14598125N(seal kit)-N</v>
          </cell>
          <cell r="J552">
            <v>827.31599999999992</v>
          </cell>
        </row>
        <row r="553">
          <cell r="I553" t="str">
            <v>4711561-N</v>
          </cell>
          <cell r="J553">
            <v>1169.5319999999999</v>
          </cell>
        </row>
        <row r="554">
          <cell r="I554" t="str">
            <v>4711568-N</v>
          </cell>
          <cell r="J554">
            <v>776.16000000000008</v>
          </cell>
        </row>
        <row r="555">
          <cell r="I555" t="str">
            <v>21006103</v>
          </cell>
          <cell r="J555">
            <v>4.0571999999999999</v>
          </cell>
        </row>
        <row r="556">
          <cell r="I556" t="str">
            <v>14702253</v>
          </cell>
          <cell r="J556">
            <v>72.74736</v>
          </cell>
        </row>
        <row r="557">
          <cell r="I557" t="str">
            <v>20405652</v>
          </cell>
          <cell r="J557">
            <v>3.75732</v>
          </cell>
        </row>
        <row r="558">
          <cell r="I558" t="str">
            <v>20405603</v>
          </cell>
          <cell r="J558">
            <v>7.2676799999999995</v>
          </cell>
        </row>
        <row r="559">
          <cell r="I559" t="str">
            <v>20715681</v>
          </cell>
          <cell r="J559">
            <v>1311.1635600000004</v>
          </cell>
        </row>
        <row r="560">
          <cell r="I560" t="str">
            <v>14883848</v>
          </cell>
          <cell r="J560">
            <v>13.77684</v>
          </cell>
        </row>
        <row r="561">
          <cell r="I561" t="str">
            <v>14559246-N</v>
          </cell>
          <cell r="J561">
            <v>106.26336000000003</v>
          </cell>
        </row>
        <row r="562">
          <cell r="I562" t="str">
            <v>20478246-N</v>
          </cell>
          <cell r="J562">
            <v>26.135735294117584</v>
          </cell>
        </row>
        <row r="563">
          <cell r="I563" t="str">
            <v>21359390-N</v>
          </cell>
          <cell r="J563">
            <v>121.19717647058826</v>
          </cell>
        </row>
        <row r="564">
          <cell r="I564" t="str">
            <v>14622354-N</v>
          </cell>
          <cell r="J564">
            <v>402.08615999999995</v>
          </cell>
        </row>
        <row r="565">
          <cell r="I565" t="str">
            <v>935080-N</v>
          </cell>
          <cell r="J565">
            <v>24.125294117647076</v>
          </cell>
        </row>
        <row r="566">
          <cell r="I566" t="str">
            <v>992995-N</v>
          </cell>
          <cell r="J566">
            <v>29.151397058823431</v>
          </cell>
        </row>
        <row r="567">
          <cell r="I567" t="str">
            <v>943299-N</v>
          </cell>
          <cell r="J567">
            <v>6.0313235294117584</v>
          </cell>
        </row>
        <row r="568">
          <cell r="I568" t="str">
            <v>14622353-N</v>
          </cell>
          <cell r="J568">
            <v>163.3360235294117</v>
          </cell>
        </row>
        <row r="569">
          <cell r="I569" t="str">
            <v>14631180-N</v>
          </cell>
          <cell r="J569">
            <v>107.80391999999999</v>
          </cell>
        </row>
        <row r="570">
          <cell r="I570" t="str">
            <v>935013-N</v>
          </cell>
          <cell r="J570">
            <v>26.638345588235346</v>
          </cell>
        </row>
        <row r="571">
          <cell r="I571" t="str">
            <v>14666103-N</v>
          </cell>
          <cell r="J571">
            <v>41.214044117647056</v>
          </cell>
        </row>
        <row r="572">
          <cell r="I572" t="str">
            <v>14543945-N</v>
          </cell>
          <cell r="J572">
            <v>1.4073088235294122</v>
          </cell>
        </row>
        <row r="573">
          <cell r="I573" t="str">
            <v>14545176-N</v>
          </cell>
          <cell r="J573">
            <v>1.4073088235294122</v>
          </cell>
        </row>
        <row r="574">
          <cell r="I574" t="str">
            <v>14547552-N</v>
          </cell>
          <cell r="J574">
            <v>1.4073088235294122</v>
          </cell>
        </row>
        <row r="575">
          <cell r="I575" t="str">
            <v>14547381-N</v>
          </cell>
          <cell r="J575">
            <v>7.1441999999999979</v>
          </cell>
        </row>
        <row r="576">
          <cell r="I576" t="str">
            <v>14570165-N</v>
          </cell>
          <cell r="J576">
            <v>4.825058823529413</v>
          </cell>
        </row>
        <row r="577">
          <cell r="I577" t="str">
            <v>14569637-N</v>
          </cell>
          <cell r="J577">
            <v>4.825058823529413</v>
          </cell>
        </row>
        <row r="578">
          <cell r="I578" t="str">
            <v>14640081-N</v>
          </cell>
          <cell r="J578">
            <v>107.11630588235295</v>
          </cell>
        </row>
        <row r="579">
          <cell r="I579" t="str">
            <v>14640080-N</v>
          </cell>
          <cell r="J579">
            <v>94.558117499999994</v>
          </cell>
        </row>
        <row r="580">
          <cell r="I580" t="str">
            <v>14532126-N</v>
          </cell>
          <cell r="J580">
            <v>21.423261176470515</v>
          </cell>
        </row>
        <row r="581">
          <cell r="I581" t="str">
            <v>14549394-N</v>
          </cell>
          <cell r="J581">
            <v>1.4073088235294122</v>
          </cell>
        </row>
        <row r="582">
          <cell r="I582" t="str">
            <v>14704866-N</v>
          </cell>
          <cell r="J582">
            <v>119.42020588235293</v>
          </cell>
        </row>
        <row r="583">
          <cell r="I583" t="str">
            <v>14695898-N</v>
          </cell>
          <cell r="J583">
            <v>462.34440000000001</v>
          </cell>
        </row>
        <row r="584">
          <cell r="I584" t="str">
            <v>14685008-N</v>
          </cell>
          <cell r="J584">
            <v>452.00736000000001</v>
          </cell>
        </row>
        <row r="585">
          <cell r="I585" t="str">
            <v>14514330-N</v>
          </cell>
          <cell r="J585">
            <v>27.179711999999999</v>
          </cell>
        </row>
        <row r="586">
          <cell r="I586" t="str">
            <v>14725651-N</v>
          </cell>
          <cell r="J586">
            <v>92.454352941176353</v>
          </cell>
        </row>
        <row r="587">
          <cell r="I587" t="str">
            <v>14686569-N</v>
          </cell>
          <cell r="J587">
            <v>53.69823529411758</v>
          </cell>
        </row>
        <row r="588">
          <cell r="I588" t="str">
            <v>13963103-N</v>
          </cell>
          <cell r="J588">
            <v>1.8677647058823448</v>
          </cell>
        </row>
        <row r="589">
          <cell r="I589" t="str">
            <v>11706002-N</v>
          </cell>
          <cell r="J589">
            <v>49.250880000000002</v>
          </cell>
        </row>
        <row r="590">
          <cell r="I590" t="str">
            <v>14529103-N</v>
          </cell>
          <cell r="J590">
            <v>24.907679999999992</v>
          </cell>
        </row>
        <row r="591">
          <cell r="I591" t="str">
            <v>16284724-N</v>
          </cell>
          <cell r="J591">
            <v>19.689506666666659</v>
          </cell>
        </row>
        <row r="592">
          <cell r="I592" t="str">
            <v>14539462-N</v>
          </cell>
          <cell r="J592">
            <v>394.07895692307642</v>
          </cell>
        </row>
        <row r="593">
          <cell r="I593" t="str">
            <v>14524719-N</v>
          </cell>
          <cell r="J593">
            <v>31.263507692307648</v>
          </cell>
        </row>
        <row r="594">
          <cell r="I594" t="str">
            <v>14524720-N</v>
          </cell>
          <cell r="J594">
            <v>31.263507692307648</v>
          </cell>
        </row>
        <row r="595">
          <cell r="I595" t="str">
            <v>14538705-N</v>
          </cell>
          <cell r="J595">
            <v>4.1684676923076864</v>
          </cell>
        </row>
        <row r="596">
          <cell r="I596" t="str">
            <v>14527403-N</v>
          </cell>
          <cell r="J596">
            <v>1.3026461538461547</v>
          </cell>
        </row>
        <row r="597">
          <cell r="I597" t="str">
            <v>969841-N</v>
          </cell>
          <cell r="J597">
            <v>1.3026461538461547</v>
          </cell>
        </row>
        <row r="598">
          <cell r="I598" t="str">
            <v>965175-N</v>
          </cell>
          <cell r="J598">
            <v>0.8684307692307689</v>
          </cell>
        </row>
        <row r="599">
          <cell r="I599" t="str">
            <v>969407-N</v>
          </cell>
          <cell r="J599">
            <v>0.8684307692307689</v>
          </cell>
        </row>
        <row r="600">
          <cell r="I600" t="str">
            <v>14506814-N</v>
          </cell>
          <cell r="J600">
            <v>3.9079384615384698</v>
          </cell>
        </row>
        <row r="601">
          <cell r="I601" t="str">
            <v>14506818-N</v>
          </cell>
          <cell r="J601">
            <v>2.1710769230769214</v>
          </cell>
        </row>
        <row r="602">
          <cell r="I602" t="str">
            <v>14508073-N</v>
          </cell>
          <cell r="J602">
            <v>27.616098461538439</v>
          </cell>
        </row>
        <row r="603">
          <cell r="I603" t="str">
            <v>14508074-N</v>
          </cell>
          <cell r="J603">
            <v>8.6843076923076854</v>
          </cell>
        </row>
        <row r="604">
          <cell r="I604" t="str">
            <v>14506813-N</v>
          </cell>
          <cell r="J604">
            <v>5.6447999999999992</v>
          </cell>
        </row>
        <row r="605">
          <cell r="I605" t="str">
            <v>14506808-N</v>
          </cell>
          <cell r="J605">
            <v>8.6843076923076854</v>
          </cell>
        </row>
        <row r="606">
          <cell r="I606" t="str">
            <v>14506809-N</v>
          </cell>
          <cell r="J606">
            <v>8.6843076923076854</v>
          </cell>
        </row>
        <row r="607">
          <cell r="I607" t="str">
            <v>14506810-N</v>
          </cell>
          <cell r="J607">
            <v>9.1185230769230774</v>
          </cell>
        </row>
        <row r="608">
          <cell r="I608" t="str">
            <v>14506811-N</v>
          </cell>
          <cell r="J608">
            <v>9.1185230769230774</v>
          </cell>
        </row>
        <row r="609">
          <cell r="I609" t="str">
            <v>14520283-N</v>
          </cell>
          <cell r="J609">
            <v>2.6052923076923125</v>
          </cell>
        </row>
        <row r="610">
          <cell r="I610" t="str">
            <v>14520282-N</v>
          </cell>
          <cell r="J610">
            <v>2.6052923076923125</v>
          </cell>
        </row>
        <row r="611">
          <cell r="I611" t="str">
            <v>14528727-TK</v>
          </cell>
          <cell r="J611">
            <v>573.68808000000001</v>
          </cell>
        </row>
        <row r="612">
          <cell r="I612" t="str">
            <v>7117-30330-TK</v>
          </cell>
          <cell r="J612">
            <v>49.392000000000003</v>
          </cell>
        </row>
        <row r="613">
          <cell r="I613" t="str">
            <v>14528723-TK</v>
          </cell>
          <cell r="J613">
            <v>740.88000000000022</v>
          </cell>
        </row>
        <row r="614">
          <cell r="I614" t="str">
            <v>14555298-TK</v>
          </cell>
          <cell r="J614">
            <v>18.028079999999999</v>
          </cell>
        </row>
        <row r="615">
          <cell r="I615" t="str">
            <v>8230-09800-TK</v>
          </cell>
          <cell r="J615">
            <v>49.180320000000002</v>
          </cell>
        </row>
        <row r="616">
          <cell r="I616" t="str">
            <v>8230-08940-TK</v>
          </cell>
          <cell r="J616">
            <v>123.48</v>
          </cell>
        </row>
        <row r="617">
          <cell r="I617" t="str">
            <v>8230-09100-TK</v>
          </cell>
          <cell r="J617">
            <v>46.093319999999991</v>
          </cell>
        </row>
        <row r="618">
          <cell r="I618" t="str">
            <v>8230-09070-TK</v>
          </cell>
          <cell r="J618">
            <v>44.399879999999996</v>
          </cell>
        </row>
        <row r="619">
          <cell r="I619" t="str">
            <v>14528725-TK</v>
          </cell>
          <cell r="J619">
            <v>377.00207999999998</v>
          </cell>
        </row>
        <row r="620">
          <cell r="I620" t="str">
            <v>7118-30200-TK</v>
          </cell>
          <cell r="J620">
            <v>442.55232000000007</v>
          </cell>
        </row>
        <row r="621">
          <cell r="I621" t="str">
            <v>7118-30390-TK</v>
          </cell>
          <cell r="J621">
            <v>54.084239999999994</v>
          </cell>
        </row>
        <row r="622">
          <cell r="I622" t="str">
            <v>14529774-TK</v>
          </cell>
          <cell r="J622">
            <v>49.180320000000002</v>
          </cell>
        </row>
        <row r="623">
          <cell r="I623" t="str">
            <v>14570931-TK</v>
          </cell>
          <cell r="J623">
            <v>622.58616000000006</v>
          </cell>
        </row>
        <row r="624">
          <cell r="I624" t="str">
            <v>14566424-TK</v>
          </cell>
          <cell r="J624">
            <v>78.674400000000006</v>
          </cell>
        </row>
        <row r="625">
          <cell r="I625" t="str">
            <v>14566410-TK</v>
          </cell>
          <cell r="J625">
            <v>999.85283999999979</v>
          </cell>
        </row>
        <row r="626">
          <cell r="I626" t="str">
            <v>14596311-TK</v>
          </cell>
          <cell r="J626">
            <v>106.54559999999999</v>
          </cell>
        </row>
        <row r="627">
          <cell r="I627" t="str">
            <v>14547273-TK</v>
          </cell>
          <cell r="J627">
            <v>504.83915999999999</v>
          </cell>
        </row>
        <row r="628">
          <cell r="I628" t="str">
            <v>14547280-TK</v>
          </cell>
          <cell r="J628">
            <v>868.73472000000004</v>
          </cell>
        </row>
        <row r="629">
          <cell r="I629" t="str">
            <v>14547279-TK</v>
          </cell>
          <cell r="J629">
            <v>49.180320000000002</v>
          </cell>
        </row>
        <row r="630">
          <cell r="I630" t="str">
            <v>14506666-TK</v>
          </cell>
          <cell r="J630">
            <v>117.08256000000003</v>
          </cell>
        </row>
        <row r="631">
          <cell r="I631" t="str">
            <v>8230-28800-TK</v>
          </cell>
          <cell r="J631">
            <v>11.466000000000003</v>
          </cell>
        </row>
        <row r="632">
          <cell r="I632" t="str">
            <v>14552645</v>
          </cell>
          <cell r="J632">
            <v>1951.31916</v>
          </cell>
        </row>
        <row r="633">
          <cell r="I633" t="str">
            <v>11110668</v>
          </cell>
          <cell r="J633">
            <v>66.643919999999994</v>
          </cell>
        </row>
        <row r="634">
          <cell r="I634" t="str">
            <v>14508321</v>
          </cell>
          <cell r="J634">
            <v>6.1210799999999992</v>
          </cell>
        </row>
        <row r="635">
          <cell r="I635" t="str">
            <v>22003479</v>
          </cell>
          <cell r="J635">
            <v>176.07794862385319</v>
          </cell>
        </row>
        <row r="636">
          <cell r="I636" t="str">
            <v>22276683</v>
          </cell>
          <cell r="J636">
            <v>88.421713761467913</v>
          </cell>
        </row>
        <row r="637">
          <cell r="I637" t="str">
            <v>14542721</v>
          </cell>
          <cell r="J637">
            <v>555.89789724770628</v>
          </cell>
        </row>
        <row r="638">
          <cell r="I638" t="str">
            <v>14594697</v>
          </cell>
          <cell r="J638">
            <v>2803.7889908256884</v>
          </cell>
        </row>
        <row r="639">
          <cell r="I639" t="str">
            <v>14602566</v>
          </cell>
          <cell r="J639">
            <v>498.10898752293582</v>
          </cell>
        </row>
        <row r="640">
          <cell r="I640" t="str">
            <v>14632842</v>
          </cell>
          <cell r="J640">
            <v>454.21381651376151</v>
          </cell>
        </row>
        <row r="641">
          <cell r="I641" t="str">
            <v>14596316</v>
          </cell>
          <cell r="J641">
            <v>188.41462018348622</v>
          </cell>
        </row>
        <row r="642">
          <cell r="I642" t="str">
            <v>14626751</v>
          </cell>
          <cell r="J642">
            <v>392.5304587155963</v>
          </cell>
        </row>
        <row r="643">
          <cell r="I643" t="str">
            <v>14622108</v>
          </cell>
          <cell r="J643">
            <v>5.2337394495412832</v>
          </cell>
        </row>
        <row r="644">
          <cell r="I644" t="str">
            <v>14723715</v>
          </cell>
          <cell r="J644">
            <v>2990.708256880735</v>
          </cell>
        </row>
        <row r="645">
          <cell r="I645" t="str">
            <v>14551181</v>
          </cell>
          <cell r="J645">
            <v>168.22733944954126</v>
          </cell>
        </row>
        <row r="646">
          <cell r="I646" t="str">
            <v>14551182</v>
          </cell>
          <cell r="J646">
            <v>168.22733944954126</v>
          </cell>
        </row>
        <row r="647">
          <cell r="I647" t="str">
            <v>14501383</v>
          </cell>
          <cell r="J647">
            <v>160.19871192660551</v>
          </cell>
        </row>
        <row r="648">
          <cell r="I648" t="str">
            <v>14521355</v>
          </cell>
          <cell r="J648">
            <v>197.3867449541284</v>
          </cell>
        </row>
        <row r="649">
          <cell r="I649" t="str">
            <v>14556370</v>
          </cell>
          <cell r="J649">
            <v>21.308796330275229</v>
          </cell>
        </row>
        <row r="650">
          <cell r="I650" t="str">
            <v>14880436</v>
          </cell>
          <cell r="J650">
            <v>109.73051009174311</v>
          </cell>
        </row>
        <row r="651">
          <cell r="I651" t="str">
            <v>14515453</v>
          </cell>
          <cell r="J651">
            <v>52.337394495412845</v>
          </cell>
        </row>
        <row r="652">
          <cell r="I652" t="str">
            <v>14554023</v>
          </cell>
          <cell r="J652">
            <v>96.076502752293564</v>
          </cell>
        </row>
        <row r="653">
          <cell r="I653" t="str">
            <v>16688307</v>
          </cell>
          <cell r="J653">
            <v>50.468201834862398</v>
          </cell>
        </row>
        <row r="654">
          <cell r="I654" t="str">
            <v>21512292</v>
          </cell>
          <cell r="J654">
            <v>319.45392660550459</v>
          </cell>
        </row>
        <row r="655">
          <cell r="I655" t="str">
            <v>14520269</v>
          </cell>
          <cell r="J655">
            <v>177.39528440366973</v>
          </cell>
        </row>
        <row r="656">
          <cell r="I656" t="str">
            <v>14630764</v>
          </cell>
          <cell r="J656">
            <v>12.158653211009174</v>
          </cell>
        </row>
        <row r="657">
          <cell r="I657" t="str">
            <v>14520379</v>
          </cell>
          <cell r="J657">
            <v>51.215878899082583</v>
          </cell>
        </row>
        <row r="658">
          <cell r="I658" t="str">
            <v>14737841</v>
          </cell>
          <cell r="J658">
            <v>36.084319266055047</v>
          </cell>
        </row>
        <row r="659">
          <cell r="I659" t="str">
            <v>993322</v>
          </cell>
          <cell r="J659">
            <v>3.8278799999999995</v>
          </cell>
        </row>
        <row r="660">
          <cell r="I660" t="str">
            <v>14550162</v>
          </cell>
          <cell r="J660">
            <v>246.73343119266062</v>
          </cell>
        </row>
        <row r="661">
          <cell r="I661" t="str">
            <v>14526155</v>
          </cell>
          <cell r="J661">
            <v>79.075750458715603</v>
          </cell>
        </row>
        <row r="662">
          <cell r="I662" t="str">
            <v>14644261</v>
          </cell>
          <cell r="J662">
            <v>197.76058348623852</v>
          </cell>
        </row>
        <row r="663">
          <cell r="I663" t="str">
            <v>14881632</v>
          </cell>
          <cell r="J663">
            <v>64.496047706422019</v>
          </cell>
        </row>
        <row r="664">
          <cell r="I664" t="str">
            <v>14729117</v>
          </cell>
          <cell r="J664">
            <v>274.77132110091742</v>
          </cell>
        </row>
        <row r="665">
          <cell r="I665" t="str">
            <v>14674731</v>
          </cell>
          <cell r="J665">
            <v>65.42174311926604</v>
          </cell>
        </row>
        <row r="666">
          <cell r="I666" t="str">
            <v>14691235</v>
          </cell>
          <cell r="J666">
            <v>58.692649541284403</v>
          </cell>
        </row>
        <row r="667">
          <cell r="I667" t="str">
            <v>14749665</v>
          </cell>
          <cell r="J667">
            <v>448.60623853211013</v>
          </cell>
        </row>
        <row r="668">
          <cell r="I668" t="str">
            <v>14695920</v>
          </cell>
          <cell r="J668">
            <v>191.40532844036699</v>
          </cell>
        </row>
        <row r="669">
          <cell r="I669" t="str">
            <v>14601888</v>
          </cell>
          <cell r="J669">
            <v>297.20163302752303</v>
          </cell>
        </row>
        <row r="670">
          <cell r="I670" t="str">
            <v>22459338</v>
          </cell>
          <cell r="J670">
            <v>332.71629357798173</v>
          </cell>
        </row>
        <row r="671">
          <cell r="I671" t="str">
            <v>14686054</v>
          </cell>
          <cell r="J671">
            <v>18.892440000000004</v>
          </cell>
        </row>
        <row r="672">
          <cell r="I672" t="str">
            <v>14538013</v>
          </cell>
          <cell r="J672">
            <v>114.58944000000001</v>
          </cell>
        </row>
        <row r="673">
          <cell r="I673" t="str">
            <v>14620254</v>
          </cell>
          <cell r="J673">
            <v>90.087479999999971</v>
          </cell>
        </row>
        <row r="674">
          <cell r="I674" t="str">
            <v>21425162</v>
          </cell>
          <cell r="J674">
            <v>48.898079999999979</v>
          </cell>
        </row>
        <row r="675">
          <cell r="I675" t="str">
            <v>20459246</v>
          </cell>
          <cell r="J675">
            <v>3.6710270270270264</v>
          </cell>
        </row>
        <row r="676">
          <cell r="I676" t="str">
            <v>14604267</v>
          </cell>
          <cell r="J676">
            <v>362.14920000000001</v>
          </cell>
        </row>
        <row r="677">
          <cell r="I677" t="str">
            <v>17247766-N</v>
          </cell>
          <cell r="J677">
            <v>93.712500000000006</v>
          </cell>
        </row>
        <row r="678">
          <cell r="I678" t="str">
            <v>17247716-N</v>
          </cell>
          <cell r="J678">
            <v>107.76937500000003</v>
          </cell>
        </row>
        <row r="679">
          <cell r="I679" t="str">
            <v>22383382</v>
          </cell>
          <cell r="J679">
            <v>411.12224999999995</v>
          </cell>
        </row>
        <row r="680">
          <cell r="I680" t="str">
            <v>15052786</v>
          </cell>
          <cell r="J680">
            <v>94.594500000000011</v>
          </cell>
        </row>
        <row r="681">
          <cell r="I681" t="str">
            <v>11428138</v>
          </cell>
          <cell r="J681">
            <v>27.783000000000001</v>
          </cell>
        </row>
        <row r="682">
          <cell r="I682" t="str">
            <v>14567237</v>
          </cell>
          <cell r="J682">
            <v>311.7121430769231</v>
          </cell>
        </row>
        <row r="683">
          <cell r="I683" t="str">
            <v>14713838</v>
          </cell>
          <cell r="J683">
            <v>644.31547384615396</v>
          </cell>
        </row>
        <row r="684">
          <cell r="I684" t="str">
            <v>20405521</v>
          </cell>
          <cell r="J684">
            <v>0.88200000000000001</v>
          </cell>
        </row>
        <row r="685">
          <cell r="I685" t="str">
            <v>14531866</v>
          </cell>
          <cell r="J685">
            <v>121.53960000000002</v>
          </cell>
        </row>
        <row r="686">
          <cell r="I686" t="str">
            <v>14550656</v>
          </cell>
          <cell r="J686">
            <v>98.854559999999992</v>
          </cell>
        </row>
        <row r="687">
          <cell r="I687" t="str">
            <v>8038-00010</v>
          </cell>
          <cell r="J687">
            <v>39.848759999999992</v>
          </cell>
        </row>
        <row r="688">
          <cell r="I688" t="str">
            <v>14550188-TK</v>
          </cell>
          <cell r="J688">
            <v>379.54223999999999</v>
          </cell>
        </row>
        <row r="689">
          <cell r="I689" t="str">
            <v>14550189-TK</v>
          </cell>
          <cell r="J689">
            <v>379.54223999999999</v>
          </cell>
        </row>
        <row r="690">
          <cell r="I690" t="str">
            <v>14529772-TK</v>
          </cell>
          <cell r="J690">
            <v>117.61826036697246</v>
          </cell>
        </row>
        <row r="691">
          <cell r="I691" t="str">
            <v>7118-30490-TK</v>
          </cell>
          <cell r="J691">
            <v>43.623719999999999</v>
          </cell>
        </row>
        <row r="692">
          <cell r="I692" t="str">
            <v>8230-21670-TK</v>
          </cell>
          <cell r="J692">
            <v>46.355977981651378</v>
          </cell>
        </row>
        <row r="693">
          <cell r="I693" t="str">
            <v>14718571-TK</v>
          </cell>
          <cell r="J693">
            <v>255.339</v>
          </cell>
        </row>
        <row r="694">
          <cell r="I694" t="str">
            <v>7117-30340-TK</v>
          </cell>
          <cell r="J694">
            <v>57.62988</v>
          </cell>
        </row>
        <row r="695">
          <cell r="I695" t="str">
            <v>8230-21550-TK</v>
          </cell>
          <cell r="J695">
            <v>65.850119999999976</v>
          </cell>
        </row>
        <row r="696">
          <cell r="I696" t="str">
            <v>7117-30360-TK</v>
          </cell>
          <cell r="J696">
            <v>12.348000000000001</v>
          </cell>
        </row>
        <row r="697">
          <cell r="I697" t="str">
            <v>14528724-TK</v>
          </cell>
          <cell r="J697">
            <v>19.756799999999995</v>
          </cell>
        </row>
        <row r="698">
          <cell r="I698" t="str">
            <v>60100000</v>
          </cell>
          <cell r="J698">
            <v>1531.8928800000003</v>
          </cell>
        </row>
        <row r="699">
          <cell r="I699" t="str">
            <v>14653290-N</v>
          </cell>
          <cell r="J699">
            <v>150.2928</v>
          </cell>
        </row>
        <row r="700">
          <cell r="I700" t="str">
            <v>14683330-N</v>
          </cell>
          <cell r="J700">
            <v>116.95319999999998</v>
          </cell>
        </row>
        <row r="701">
          <cell r="I701" t="str">
            <v>14647523-N</v>
          </cell>
          <cell r="J701">
            <v>1693.44</v>
          </cell>
        </row>
        <row r="702">
          <cell r="I702" t="str">
            <v>14570794-N</v>
          </cell>
          <cell r="J702">
            <v>2840.0400000000004</v>
          </cell>
        </row>
        <row r="703">
          <cell r="I703" t="str">
            <v>21108676</v>
          </cell>
          <cell r="J703">
            <v>0.84671999999999981</v>
          </cell>
        </row>
        <row r="704">
          <cell r="I704" t="str">
            <v>14618831</v>
          </cell>
          <cell r="J704">
            <v>76.681080000000009</v>
          </cell>
        </row>
        <row r="705">
          <cell r="I705" t="str">
            <v>14515830-TK</v>
          </cell>
          <cell r="J705">
            <v>4.9391999999999987</v>
          </cell>
        </row>
        <row r="706">
          <cell r="I706" t="str">
            <v>8230-21920-TK</v>
          </cell>
          <cell r="J706">
            <v>18.11628</v>
          </cell>
        </row>
        <row r="707">
          <cell r="I707" t="str">
            <v>14529771-TK</v>
          </cell>
          <cell r="J707">
            <v>105.78694128440367</v>
          </cell>
        </row>
        <row r="708">
          <cell r="I708" t="str">
            <v>14596317-TK</v>
          </cell>
          <cell r="J708">
            <v>141.13294678899084</v>
          </cell>
        </row>
        <row r="709">
          <cell r="I709" t="str">
            <v>14535425-TK</v>
          </cell>
          <cell r="J709">
            <v>44.452799999999996</v>
          </cell>
        </row>
        <row r="710">
          <cell r="I710" t="str">
            <v>14719531-TK</v>
          </cell>
          <cell r="J710">
            <v>49.392000000000003</v>
          </cell>
        </row>
        <row r="711">
          <cell r="I711" t="str">
            <v>8230-21520-TK</v>
          </cell>
          <cell r="J711">
            <v>139.93812</v>
          </cell>
        </row>
        <row r="712">
          <cell r="I712" t="str">
            <v>14596316-TK</v>
          </cell>
          <cell r="J712">
            <v>29.635200000000001</v>
          </cell>
        </row>
        <row r="713">
          <cell r="I713" t="str">
            <v>14596315-TK</v>
          </cell>
          <cell r="J713">
            <v>74.617199999999997</v>
          </cell>
        </row>
        <row r="714">
          <cell r="I714" t="str">
            <v>21584586-TK</v>
          </cell>
          <cell r="J714">
            <v>246.96</v>
          </cell>
        </row>
        <row r="715">
          <cell r="I715" t="str">
            <v>7117-30240-TK</v>
          </cell>
          <cell r="J715">
            <v>89.593559999999997</v>
          </cell>
        </row>
        <row r="716">
          <cell r="I716" t="str">
            <v>14522412-TK</v>
          </cell>
          <cell r="J716">
            <v>88.905599999999993</v>
          </cell>
        </row>
        <row r="717">
          <cell r="I717" t="str">
            <v>14594933-TK</v>
          </cell>
          <cell r="J717">
            <v>126.77867999999999</v>
          </cell>
        </row>
        <row r="718">
          <cell r="I718" t="str">
            <v>14535458-TK</v>
          </cell>
          <cell r="J718">
            <v>131.71787999999995</v>
          </cell>
        </row>
        <row r="719">
          <cell r="I719" t="str">
            <v>14549879-N</v>
          </cell>
          <cell r="J719">
            <v>108.94464000000002</v>
          </cell>
        </row>
        <row r="720">
          <cell r="I720" t="str">
            <v>11110705-N</v>
          </cell>
          <cell r="J720">
            <v>773.5845599999999</v>
          </cell>
        </row>
        <row r="721">
          <cell r="I721" t="str">
            <v>14682432</v>
          </cell>
          <cell r="J721">
            <v>2765.9519999999998</v>
          </cell>
        </row>
        <row r="722">
          <cell r="I722" t="str">
            <v>14566425-TK</v>
          </cell>
          <cell r="J722">
            <v>622.58615999999995</v>
          </cell>
        </row>
        <row r="723">
          <cell r="I723" t="str">
            <v>14566431-TK</v>
          </cell>
          <cell r="J723">
            <v>108.94464000000002</v>
          </cell>
        </row>
        <row r="724">
          <cell r="I724" t="str">
            <v>129900-77040</v>
          </cell>
          <cell r="J724">
            <v>156.99599999999998</v>
          </cell>
        </row>
        <row r="725">
          <cell r="I725" t="str">
            <v>129961-77200</v>
          </cell>
          <cell r="J725">
            <v>149.94000000000003</v>
          </cell>
        </row>
        <row r="726">
          <cell r="I726" t="str">
            <v>4089711/4038475/4038480</v>
          </cell>
          <cell r="J726">
            <v>261.072</v>
          </cell>
        </row>
        <row r="727">
          <cell r="I727" t="str">
            <v>3957593/4996707</v>
          </cell>
          <cell r="J727">
            <v>190.51199999999997</v>
          </cell>
        </row>
        <row r="728">
          <cell r="I728" t="str">
            <v>3987034-N</v>
          </cell>
          <cell r="J728">
            <v>87.353280000000012</v>
          </cell>
        </row>
        <row r="729">
          <cell r="I729" t="str">
            <v>14630975-N</v>
          </cell>
          <cell r="J729">
            <v>39.143159999999988</v>
          </cell>
        </row>
        <row r="730">
          <cell r="I730" t="str">
            <v>17214676-N</v>
          </cell>
          <cell r="J730">
            <v>81.998437500000023</v>
          </cell>
        </row>
        <row r="731">
          <cell r="I731" t="str">
            <v>20775463-N</v>
          </cell>
          <cell r="J731">
            <v>28.559159999999995</v>
          </cell>
        </row>
        <row r="732">
          <cell r="I732" t="str">
            <v>20796066-N</v>
          </cell>
          <cell r="J732">
            <v>28.559159999999995</v>
          </cell>
        </row>
        <row r="733">
          <cell r="I733" t="str">
            <v>14596319-N</v>
          </cell>
          <cell r="J733">
            <v>291.20111999999995</v>
          </cell>
        </row>
        <row r="734">
          <cell r="I734" t="str">
            <v>8230-27600-N</v>
          </cell>
          <cell r="J734">
            <v>18.081</v>
          </cell>
        </row>
        <row r="735">
          <cell r="I735" t="str">
            <v>14689735-N</v>
          </cell>
          <cell r="J735">
            <v>32.334119999999992</v>
          </cell>
        </row>
        <row r="736">
          <cell r="I736" t="str">
            <v>21928687-N</v>
          </cell>
          <cell r="J736">
            <v>18.486720000000002</v>
          </cell>
        </row>
        <row r="737">
          <cell r="I737" t="str">
            <v>14620254-N</v>
          </cell>
          <cell r="J737">
            <v>90.087479999999971</v>
          </cell>
        </row>
        <row r="738">
          <cell r="I738" t="str">
            <v>14549801-N</v>
          </cell>
          <cell r="J738">
            <v>46.199160000000006</v>
          </cell>
        </row>
        <row r="739">
          <cell r="I739" t="str">
            <v>7117-30240-N</v>
          </cell>
          <cell r="J739">
            <v>89.593559999999997</v>
          </cell>
        </row>
        <row r="740">
          <cell r="I740" t="str">
            <v>14528727-N</v>
          </cell>
          <cell r="J740">
            <v>537.59663999999987</v>
          </cell>
        </row>
        <row r="741">
          <cell r="I741" t="str">
            <v>7118-30380-N</v>
          </cell>
          <cell r="J741">
            <v>3.8102399999999998</v>
          </cell>
        </row>
        <row r="742">
          <cell r="I742" t="str">
            <v>14701038-N</v>
          </cell>
          <cell r="J742">
            <v>3124.8025200000011</v>
          </cell>
        </row>
        <row r="743">
          <cell r="I743" t="str">
            <v>14532419-N</v>
          </cell>
          <cell r="J743">
            <v>272.16755999999998</v>
          </cell>
        </row>
        <row r="744">
          <cell r="I744" t="str">
            <v>14530361-N</v>
          </cell>
          <cell r="J744">
            <v>1881.6058800000005</v>
          </cell>
        </row>
        <row r="745">
          <cell r="I745" t="str">
            <v>14532385-N</v>
          </cell>
          <cell r="J745">
            <v>147.50567999999998</v>
          </cell>
        </row>
        <row r="746">
          <cell r="I746" t="str">
            <v>14532373-N</v>
          </cell>
          <cell r="J746">
            <v>85.677480000000003</v>
          </cell>
        </row>
        <row r="747">
          <cell r="I747" t="str">
            <v>14532373-N</v>
          </cell>
          <cell r="J747">
            <v>85.677480000000003</v>
          </cell>
        </row>
        <row r="748">
          <cell r="I748" t="str">
            <v>14506689-N</v>
          </cell>
          <cell r="J748">
            <v>44.011800000000001</v>
          </cell>
        </row>
        <row r="749">
          <cell r="I749" t="str">
            <v>14506689-N</v>
          </cell>
          <cell r="J749">
            <v>44.011800000000001</v>
          </cell>
        </row>
        <row r="750">
          <cell r="I750" t="str">
            <v>3283686</v>
          </cell>
          <cell r="J750">
            <v>1.4111999999999998</v>
          </cell>
        </row>
        <row r="751">
          <cell r="I751" t="str">
            <v>3818824</v>
          </cell>
          <cell r="J751">
            <v>0.52919999999999989</v>
          </cell>
        </row>
        <row r="752">
          <cell r="I752" t="str">
            <v>3818823</v>
          </cell>
          <cell r="J752">
            <v>0.52919999999999989</v>
          </cell>
        </row>
        <row r="753">
          <cell r="I753" t="str">
            <v>3969988</v>
          </cell>
          <cell r="J753">
            <v>1.764</v>
          </cell>
        </row>
        <row r="754">
          <cell r="I754" t="str">
            <v>4955853</v>
          </cell>
          <cell r="J754">
            <v>22.932000000000002</v>
          </cell>
        </row>
        <row r="755">
          <cell r="I755" t="str">
            <v>3926047</v>
          </cell>
          <cell r="J755">
            <v>0.88200000000000001</v>
          </cell>
        </row>
        <row r="756">
          <cell r="I756" t="str">
            <v>3969562</v>
          </cell>
          <cell r="J756">
            <v>3.528</v>
          </cell>
        </row>
        <row r="757">
          <cell r="I757" t="str">
            <v>3957797</v>
          </cell>
          <cell r="J757">
            <v>56.095200000000013</v>
          </cell>
        </row>
        <row r="758">
          <cell r="I758" t="str">
            <v>3920867</v>
          </cell>
          <cell r="J758">
            <v>3.528</v>
          </cell>
        </row>
        <row r="759">
          <cell r="I759" t="str">
            <v>3939570</v>
          </cell>
          <cell r="J759">
            <v>1.2347999999999997</v>
          </cell>
        </row>
        <row r="760">
          <cell r="I760" t="str">
            <v>3911446</v>
          </cell>
          <cell r="J760">
            <v>0.88200000000000001</v>
          </cell>
        </row>
        <row r="761">
          <cell r="I761" t="str">
            <v>3929515</v>
          </cell>
          <cell r="J761">
            <v>9.8783999999999974</v>
          </cell>
        </row>
        <row r="762">
          <cell r="I762" t="str">
            <v>3903857</v>
          </cell>
          <cell r="J762">
            <v>0.88200000000000001</v>
          </cell>
        </row>
        <row r="763">
          <cell r="I763" t="str">
            <v>3930249</v>
          </cell>
          <cell r="J763">
            <v>1.9404000000000001</v>
          </cell>
        </row>
        <row r="764">
          <cell r="I764" t="str">
            <v>4989115</v>
          </cell>
          <cell r="J764">
            <v>10.583999999999998</v>
          </cell>
        </row>
        <row r="765">
          <cell r="I765" t="str">
            <v>3936337</v>
          </cell>
          <cell r="J765">
            <v>10.583999999999998</v>
          </cell>
        </row>
        <row r="766">
          <cell r="I766" t="str">
            <v>3900632</v>
          </cell>
          <cell r="J766">
            <v>0.52919999999999989</v>
          </cell>
        </row>
        <row r="767">
          <cell r="I767" t="str">
            <v>3903293</v>
          </cell>
          <cell r="J767">
            <v>1.0583999999999998</v>
          </cell>
        </row>
        <row r="768">
          <cell r="I768" t="str">
            <v>3906695</v>
          </cell>
          <cell r="J768">
            <v>0.35279999999999995</v>
          </cell>
        </row>
        <row r="769">
          <cell r="I769" t="str">
            <v>3925955</v>
          </cell>
          <cell r="J769">
            <v>1.4111999999999998</v>
          </cell>
        </row>
        <row r="770">
          <cell r="I770" t="str">
            <v>4980085</v>
          </cell>
          <cell r="J770">
            <v>0.88200000000000001</v>
          </cell>
        </row>
        <row r="771">
          <cell r="I771" t="str">
            <v>3930969</v>
          </cell>
          <cell r="J771">
            <v>10.583999999999998</v>
          </cell>
        </row>
        <row r="772">
          <cell r="I772" t="str">
            <v>3905307</v>
          </cell>
          <cell r="J772">
            <v>0.52919999999999989</v>
          </cell>
        </row>
        <row r="773">
          <cell r="I773" t="str">
            <v>3864036</v>
          </cell>
          <cell r="J773">
            <v>70.030799999999999</v>
          </cell>
        </row>
        <row r="774">
          <cell r="I774" t="str">
            <v>3864172</v>
          </cell>
          <cell r="J774">
            <v>70.030799999999999</v>
          </cell>
        </row>
        <row r="775">
          <cell r="I775" t="str">
            <v>3864171</v>
          </cell>
          <cell r="J775">
            <v>10.583999999999998</v>
          </cell>
        </row>
        <row r="776">
          <cell r="I776" t="str">
            <v>3900630</v>
          </cell>
          <cell r="J776">
            <v>0.52919999999999989</v>
          </cell>
        </row>
        <row r="777">
          <cell r="I777" t="str">
            <v>3934430</v>
          </cell>
          <cell r="J777">
            <v>7.7616000000000005</v>
          </cell>
        </row>
        <row r="778">
          <cell r="I778" t="str">
            <v>3968984</v>
          </cell>
          <cell r="J778">
            <v>5.8211999999999993</v>
          </cell>
        </row>
        <row r="779">
          <cell r="I779" t="str">
            <v>3900630</v>
          </cell>
          <cell r="J779">
            <v>0.52919999999999989</v>
          </cell>
        </row>
        <row r="780">
          <cell r="I780" t="str">
            <v>3902662</v>
          </cell>
          <cell r="J780">
            <v>0.35279999999999995</v>
          </cell>
        </row>
        <row r="781">
          <cell r="I781" t="str">
            <v>3163708</v>
          </cell>
          <cell r="J781">
            <v>0.70559999999999989</v>
          </cell>
        </row>
        <row r="782">
          <cell r="I782" t="str">
            <v>3907998</v>
          </cell>
          <cell r="J782">
            <v>0.52919999999999989</v>
          </cell>
        </row>
        <row r="783">
          <cell r="I783" t="str">
            <v>3903924</v>
          </cell>
          <cell r="J783">
            <v>0.52919999999999989</v>
          </cell>
        </row>
        <row r="784">
          <cell r="I784" t="str">
            <v>3904849</v>
          </cell>
          <cell r="J784">
            <v>0.35279999999999995</v>
          </cell>
        </row>
        <row r="785">
          <cell r="I785" t="str">
            <v>3913994</v>
          </cell>
          <cell r="J785">
            <v>0.35279999999999995</v>
          </cell>
        </row>
        <row r="786">
          <cell r="I786" t="str">
            <v>3915772</v>
          </cell>
          <cell r="J786">
            <v>0.70559999999999989</v>
          </cell>
        </row>
        <row r="787">
          <cell r="I787" t="str">
            <v>3919683</v>
          </cell>
          <cell r="J787">
            <v>2.1167999999999996</v>
          </cell>
        </row>
        <row r="788">
          <cell r="I788" t="str">
            <v>4936879</v>
          </cell>
          <cell r="J788">
            <v>216.97200000000001</v>
          </cell>
        </row>
        <row r="789">
          <cell r="I789" t="str">
            <v>4089649</v>
          </cell>
          <cell r="J789">
            <v>35.103599999999986</v>
          </cell>
        </row>
        <row r="790">
          <cell r="I790" t="str">
            <v>3863272</v>
          </cell>
          <cell r="J790">
            <v>1.9404000000000001</v>
          </cell>
        </row>
        <row r="791">
          <cell r="I791" t="str">
            <v>3914035</v>
          </cell>
          <cell r="J791">
            <v>0.70559999999999989</v>
          </cell>
        </row>
        <row r="792">
          <cell r="I792" t="str">
            <v>3900956</v>
          </cell>
          <cell r="J792">
            <v>0.35279999999999995</v>
          </cell>
        </row>
        <row r="793">
          <cell r="I793" t="str">
            <v>4938189</v>
          </cell>
          <cell r="J793">
            <v>2.2931999999999997</v>
          </cell>
        </row>
        <row r="794">
          <cell r="I794" t="str">
            <v>4933532</v>
          </cell>
          <cell r="J794">
            <v>2.6459999999999995</v>
          </cell>
        </row>
        <row r="795">
          <cell r="I795" t="str">
            <v>8230-09100-K</v>
          </cell>
          <cell r="J795">
            <v>60.734520000000003</v>
          </cell>
        </row>
        <row r="796">
          <cell r="I796" t="str">
            <v>8230-09070-K</v>
          </cell>
          <cell r="J796">
            <v>53.13168000000001</v>
          </cell>
        </row>
        <row r="797">
          <cell r="I797" t="str">
            <v>14535425-K</v>
          </cell>
          <cell r="J797">
            <v>45.546479999999995</v>
          </cell>
        </row>
        <row r="798">
          <cell r="I798" t="str">
            <v>8230-21920-K</v>
          </cell>
          <cell r="J798">
            <v>25.807320000000001</v>
          </cell>
        </row>
        <row r="799">
          <cell r="I799" t="str">
            <v>8230-09800+8230-08940 -K</v>
          </cell>
          <cell r="J799">
            <v>144.22463999999999</v>
          </cell>
        </row>
        <row r="800">
          <cell r="I800" t="str">
            <v/>
          </cell>
        </row>
        <row r="801">
          <cell r="I801" t="str">
            <v>14535447-K</v>
          </cell>
          <cell r="J801">
            <v>40.995359999999991</v>
          </cell>
        </row>
        <row r="802">
          <cell r="I802" t="str">
            <v>14541865-K</v>
          </cell>
          <cell r="J802">
            <v>25.807320000000001</v>
          </cell>
        </row>
        <row r="803">
          <cell r="I803" t="str">
            <v>14600771-K</v>
          </cell>
          <cell r="J803">
            <v>121.45139999999996</v>
          </cell>
        </row>
        <row r="804">
          <cell r="I804" t="str">
            <v>14550188-K</v>
          </cell>
          <cell r="J804">
            <v>379.54223999999999</v>
          </cell>
        </row>
        <row r="805">
          <cell r="I805" t="str">
            <v>14550189-K</v>
          </cell>
          <cell r="J805">
            <v>379.54223999999999</v>
          </cell>
        </row>
        <row r="806">
          <cell r="I806" t="str">
            <v>14555298-K</v>
          </cell>
          <cell r="J806">
            <v>37.961280000000009</v>
          </cell>
        </row>
        <row r="807">
          <cell r="I807" t="str">
            <v>14513789-K</v>
          </cell>
          <cell r="J807">
            <v>3.0340799999999999</v>
          </cell>
        </row>
        <row r="808">
          <cell r="I808" t="str">
            <v>14604267-K</v>
          </cell>
          <cell r="J808">
            <v>273.27887999999996</v>
          </cell>
        </row>
        <row r="809">
          <cell r="I809" t="str">
            <v>14575662-K</v>
          </cell>
          <cell r="J809">
            <v>379.54223999999999</v>
          </cell>
        </row>
        <row r="810">
          <cell r="I810" t="str">
            <v>14575663-K</v>
          </cell>
          <cell r="J810">
            <v>379.54223999999999</v>
          </cell>
        </row>
        <row r="811">
          <cell r="I811" t="str">
            <v>14601423-K</v>
          </cell>
          <cell r="J811">
            <v>136.63943999999998</v>
          </cell>
        </row>
        <row r="812">
          <cell r="I812" t="str">
            <v>14502011+14506666-K</v>
          </cell>
          <cell r="J812">
            <v>212.54435999999995</v>
          </cell>
        </row>
        <row r="813">
          <cell r="I813" t="str">
            <v/>
          </cell>
        </row>
        <row r="814">
          <cell r="I814" t="str">
            <v>7223-00210-K</v>
          </cell>
          <cell r="J814">
            <v>24.290279999999999</v>
          </cell>
        </row>
        <row r="815">
          <cell r="I815" t="str">
            <v>7223-00040-K</v>
          </cell>
          <cell r="J815">
            <v>60.734520000000003</v>
          </cell>
        </row>
        <row r="816">
          <cell r="I816" t="str">
            <v>7223-00050-K</v>
          </cell>
          <cell r="J816">
            <v>60.734520000000003</v>
          </cell>
        </row>
        <row r="817">
          <cell r="I817" t="str">
            <v>7242-10210-K</v>
          </cell>
          <cell r="J817">
            <v>27.324359999999999</v>
          </cell>
        </row>
        <row r="818">
          <cell r="I818" t="str">
            <v>7223-00010-K</v>
          </cell>
          <cell r="J818">
            <v>83.507760000000005</v>
          </cell>
        </row>
        <row r="819">
          <cell r="I819" t="str">
            <v>7223-00020-K</v>
          </cell>
          <cell r="J819">
            <v>68.31971999999999</v>
          </cell>
        </row>
        <row r="820">
          <cell r="I820" t="str">
            <v>14543592-K</v>
          </cell>
          <cell r="J820">
            <v>273.27887999999996</v>
          </cell>
        </row>
        <row r="821">
          <cell r="I821" t="str">
            <v>14574269-K</v>
          </cell>
          <cell r="J821">
            <v>197.37395999999998</v>
          </cell>
        </row>
        <row r="822">
          <cell r="I822" t="str">
            <v>983502</v>
          </cell>
          <cell r="J822">
            <v>0.63504000000000005</v>
          </cell>
        </row>
        <row r="823">
          <cell r="I823" t="str">
            <v>983505</v>
          </cell>
          <cell r="J823">
            <v>0.59975999999999996</v>
          </cell>
        </row>
        <row r="824">
          <cell r="I824" t="str">
            <v>990547</v>
          </cell>
          <cell r="J824">
            <v>0.47627999999999998</v>
          </cell>
        </row>
        <row r="825">
          <cell r="I825" t="str">
            <v>14506967</v>
          </cell>
          <cell r="J825">
            <v>7.056</v>
          </cell>
        </row>
        <row r="826">
          <cell r="I826" t="str">
            <v>990743</v>
          </cell>
          <cell r="J826">
            <v>4.41</v>
          </cell>
        </row>
        <row r="827">
          <cell r="I827" t="str">
            <v>14589136</v>
          </cell>
          <cell r="J827">
            <v>86.788800000000009</v>
          </cell>
        </row>
        <row r="828">
          <cell r="I828" t="str">
            <v>14601385</v>
          </cell>
          <cell r="J828">
            <v>107.02188</v>
          </cell>
        </row>
        <row r="829">
          <cell r="I829" t="str">
            <v>14566420</v>
          </cell>
          <cell r="J829">
            <v>68.473394594594566</v>
          </cell>
        </row>
        <row r="830">
          <cell r="I830" t="str">
            <v>14506982</v>
          </cell>
          <cell r="J830">
            <v>51.861599999999989</v>
          </cell>
        </row>
        <row r="831">
          <cell r="I831" t="str">
            <v>14514937</v>
          </cell>
          <cell r="J831">
            <v>82.308239999999984</v>
          </cell>
        </row>
        <row r="832">
          <cell r="I832" t="str">
            <v>14618789</v>
          </cell>
          <cell r="J832">
            <v>79.274160000000023</v>
          </cell>
        </row>
        <row r="833">
          <cell r="I833" t="str">
            <v>14566427</v>
          </cell>
          <cell r="J833">
            <v>80.138519999999986</v>
          </cell>
        </row>
        <row r="834">
          <cell r="I834" t="str">
            <v>14532260</v>
          </cell>
          <cell r="J834">
            <v>15.717240000000002</v>
          </cell>
        </row>
        <row r="835">
          <cell r="I835" t="str">
            <v>60110006</v>
          </cell>
          <cell r="J835">
            <v>12.577319999999999</v>
          </cell>
        </row>
        <row r="836">
          <cell r="I836" t="str">
            <v>7223-00040</v>
          </cell>
          <cell r="J836">
            <v>91.287000000000006</v>
          </cell>
        </row>
        <row r="837">
          <cell r="I837" t="str">
            <v>20405561</v>
          </cell>
          <cell r="J837">
            <v>4.7098799999999992</v>
          </cell>
        </row>
        <row r="838">
          <cell r="I838" t="str">
            <v>997477-TK</v>
          </cell>
          <cell r="J838">
            <v>2.57544</v>
          </cell>
        </row>
        <row r="839">
          <cell r="I839" t="str">
            <v>14702253-TK</v>
          </cell>
          <cell r="J839">
            <v>27.324359999999999</v>
          </cell>
        </row>
        <row r="840">
          <cell r="I840" t="str">
            <v>23171016-TK</v>
          </cell>
          <cell r="J840">
            <v>683.19720000000007</v>
          </cell>
        </row>
        <row r="841">
          <cell r="I841" t="str">
            <v>14702254-TK</v>
          </cell>
          <cell r="J841">
            <v>27.324359999999999</v>
          </cell>
        </row>
        <row r="842">
          <cell r="I842" t="str">
            <v>20405721</v>
          </cell>
          <cell r="J842">
            <v>3.13992</v>
          </cell>
        </row>
        <row r="843">
          <cell r="I843" t="str">
            <v>20799722</v>
          </cell>
          <cell r="J843">
            <v>20.427120000000006</v>
          </cell>
        </row>
        <row r="844">
          <cell r="I844" t="str">
            <v>20450736</v>
          </cell>
          <cell r="J844">
            <v>61.36956</v>
          </cell>
        </row>
        <row r="845">
          <cell r="I845" t="str">
            <v>967955</v>
          </cell>
          <cell r="J845">
            <v>4.9215600000000004</v>
          </cell>
        </row>
        <row r="846">
          <cell r="I846" t="str">
            <v>983497</v>
          </cell>
          <cell r="J846">
            <v>0.91727999999999998</v>
          </cell>
        </row>
        <row r="847">
          <cell r="I847" t="str">
            <v>14572802</v>
          </cell>
          <cell r="J847">
            <v>175.48272000000003</v>
          </cell>
        </row>
        <row r="848">
          <cell r="I848" t="str">
            <v>14589136</v>
          </cell>
          <cell r="J848">
            <v>86.788800000000009</v>
          </cell>
        </row>
        <row r="849">
          <cell r="I849" t="str">
            <v>14881390</v>
          </cell>
          <cell r="J849">
            <v>102.55896</v>
          </cell>
        </row>
        <row r="850">
          <cell r="I850" t="str">
            <v>11110022</v>
          </cell>
          <cell r="J850">
            <v>76.822200000000009</v>
          </cell>
        </row>
        <row r="851">
          <cell r="I851" t="str">
            <v>11110023</v>
          </cell>
          <cell r="J851">
            <v>53.280891743119263</v>
          </cell>
        </row>
        <row r="852">
          <cell r="I852" t="str">
            <v>14524170</v>
          </cell>
          <cell r="J852">
            <v>7.4088000000000003</v>
          </cell>
        </row>
        <row r="853">
          <cell r="I853" t="str">
            <v>14725906</v>
          </cell>
          <cell r="J853">
            <v>33.366059999999997</v>
          </cell>
        </row>
        <row r="854">
          <cell r="I854" t="str">
            <v>14628867</v>
          </cell>
          <cell r="J854">
            <v>235.86443999999997</v>
          </cell>
        </row>
        <row r="855">
          <cell r="I855" t="str">
            <v>14514871</v>
          </cell>
          <cell r="J855">
            <v>39.901680000000006</v>
          </cell>
        </row>
        <row r="856">
          <cell r="I856" t="str">
            <v>14631781</v>
          </cell>
          <cell r="J856">
            <v>136.49831999999998</v>
          </cell>
        </row>
        <row r="857">
          <cell r="I857" t="str">
            <v>14737947</v>
          </cell>
          <cell r="J857">
            <v>292.11840000000007</v>
          </cell>
        </row>
        <row r="858">
          <cell r="I858" t="str">
            <v>21291011</v>
          </cell>
          <cell r="J858">
            <v>233.69471999999999</v>
          </cell>
        </row>
        <row r="859">
          <cell r="I859" t="str">
            <v>21602040</v>
          </cell>
          <cell r="J859">
            <v>191.71151999999998</v>
          </cell>
        </row>
        <row r="860">
          <cell r="I860" t="str">
            <v>960259</v>
          </cell>
          <cell r="J860">
            <v>7.4440800000000005</v>
          </cell>
        </row>
        <row r="861">
          <cell r="I861" t="str">
            <v>14528380</v>
          </cell>
          <cell r="J861">
            <v>53.678519999999992</v>
          </cell>
        </row>
        <row r="862">
          <cell r="I862" t="str">
            <v>967955</v>
          </cell>
          <cell r="J862">
            <v>4.9215600000000004</v>
          </cell>
        </row>
        <row r="863">
          <cell r="I863" t="str">
            <v>14523264</v>
          </cell>
          <cell r="J863">
            <v>88.958519999999993</v>
          </cell>
        </row>
        <row r="864">
          <cell r="I864" t="str">
            <v>14588698</v>
          </cell>
          <cell r="J864">
            <v>55.283760000000001</v>
          </cell>
        </row>
        <row r="865">
          <cell r="I865" t="str">
            <v>14588699</v>
          </cell>
          <cell r="J865">
            <v>52.320240000000013</v>
          </cell>
        </row>
        <row r="866">
          <cell r="I866" t="str">
            <v>9325-08010</v>
          </cell>
          <cell r="J866">
            <v>0.441</v>
          </cell>
        </row>
        <row r="867">
          <cell r="I867" t="str">
            <v>14528381</v>
          </cell>
          <cell r="J867">
            <v>53.678519999999992</v>
          </cell>
        </row>
        <row r="868">
          <cell r="I868" t="str">
            <v>14618789</v>
          </cell>
          <cell r="J868">
            <v>79.274160000000023</v>
          </cell>
        </row>
        <row r="869">
          <cell r="I869" t="str">
            <v>13969011</v>
          </cell>
          <cell r="J869">
            <v>1.5346799999999998</v>
          </cell>
        </row>
        <row r="870">
          <cell r="I870" t="str">
            <v>14702254</v>
          </cell>
          <cell r="J870">
            <v>72.077040000000011</v>
          </cell>
        </row>
        <row r="871">
          <cell r="I871" t="str">
            <v>993322</v>
          </cell>
          <cell r="J871">
            <v>3.8278799999999995</v>
          </cell>
        </row>
        <row r="872">
          <cell r="I872" t="str">
            <v>21801406</v>
          </cell>
          <cell r="J872">
            <v>12.277439999999999</v>
          </cell>
        </row>
        <row r="873">
          <cell r="I873" t="str">
            <v>14522412-TK</v>
          </cell>
          <cell r="J873">
            <v>88.905599999999993</v>
          </cell>
        </row>
      </sheetData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 (29-8-23)"/>
      <sheetName val="First Order"/>
      <sheetName val="Second Order"/>
      <sheetName val="Sheet6"/>
      <sheetName val="Final Order (2)"/>
      <sheetName val="Piv"/>
      <sheetName val="Order"/>
      <sheetName val="Sheet1"/>
      <sheetName val="Sheet2"/>
      <sheetName val="Final Order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J4" t="str">
            <v>276134</v>
          </cell>
          <cell r="AK4">
            <v>29.466666666666665</v>
          </cell>
        </row>
        <row r="5">
          <cell r="AJ5" t="str">
            <v>276630</v>
          </cell>
          <cell r="AK5">
            <v>25.363000000000003</v>
          </cell>
        </row>
        <row r="6">
          <cell r="AJ6" t="str">
            <v>276935</v>
          </cell>
          <cell r="AK6">
            <v>6.8</v>
          </cell>
        </row>
        <row r="7">
          <cell r="AJ7" t="str">
            <v>470467</v>
          </cell>
          <cell r="AK7">
            <v>4.5333333333333332</v>
          </cell>
        </row>
        <row r="8">
          <cell r="AJ8" t="str">
            <v>947626</v>
          </cell>
          <cell r="AK8">
            <v>2.327</v>
          </cell>
        </row>
        <row r="9">
          <cell r="AJ9" t="str">
            <v>947695</v>
          </cell>
          <cell r="AK9">
            <v>6.8</v>
          </cell>
        </row>
        <row r="10">
          <cell r="AJ10" t="str">
            <v>949238</v>
          </cell>
          <cell r="AK10">
            <v>0.26</v>
          </cell>
        </row>
        <row r="11">
          <cell r="AJ11" t="str">
            <v>967955</v>
          </cell>
          <cell r="AK11">
            <v>0</v>
          </cell>
        </row>
        <row r="12">
          <cell r="AJ12" t="str">
            <v>968725</v>
          </cell>
          <cell r="AK12">
            <v>2.2666666666666666</v>
          </cell>
        </row>
        <row r="13">
          <cell r="AJ13" t="str">
            <v>976929</v>
          </cell>
          <cell r="AK13">
            <v>1.222</v>
          </cell>
        </row>
        <row r="14">
          <cell r="AJ14" t="str">
            <v>978129</v>
          </cell>
          <cell r="AK14">
            <v>0</v>
          </cell>
        </row>
        <row r="15">
          <cell r="AJ15" t="str">
            <v>980102</v>
          </cell>
          <cell r="AK15">
            <v>0.36400000000000005</v>
          </cell>
        </row>
        <row r="16">
          <cell r="AJ16" t="str">
            <v>981291</v>
          </cell>
          <cell r="AK16">
            <v>0.53300000000000003</v>
          </cell>
        </row>
        <row r="17">
          <cell r="AJ17" t="str">
            <v>983495</v>
          </cell>
          <cell r="AK17">
            <v>0.13</v>
          </cell>
        </row>
        <row r="18">
          <cell r="AJ18" t="str">
            <v>983502</v>
          </cell>
          <cell r="AK18">
            <v>3.9E-2</v>
          </cell>
        </row>
        <row r="19">
          <cell r="AJ19" t="str">
            <v>983505</v>
          </cell>
          <cell r="AK19">
            <v>0.10400000000000001</v>
          </cell>
        </row>
        <row r="20">
          <cell r="AJ20" t="str">
            <v>983509</v>
          </cell>
          <cell r="AK20">
            <v>0.11699999999999999</v>
          </cell>
        </row>
        <row r="21">
          <cell r="AJ21" t="str">
            <v>983519</v>
          </cell>
          <cell r="AK21">
            <v>0.156</v>
          </cell>
        </row>
        <row r="22">
          <cell r="AJ22" t="str">
            <v>983524</v>
          </cell>
          <cell r="AK22">
            <v>0</v>
          </cell>
        </row>
        <row r="23">
          <cell r="AJ23" t="str">
            <v>983527</v>
          </cell>
          <cell r="AK23">
            <v>0</v>
          </cell>
        </row>
        <row r="24">
          <cell r="AJ24" t="str">
            <v>984735</v>
          </cell>
          <cell r="AK24">
            <v>1.222</v>
          </cell>
        </row>
        <row r="25">
          <cell r="AJ25" t="str">
            <v>990546</v>
          </cell>
          <cell r="AK25">
            <v>0</v>
          </cell>
        </row>
        <row r="26">
          <cell r="AJ26" t="str">
            <v>990547</v>
          </cell>
          <cell r="AK26">
            <v>0</v>
          </cell>
        </row>
        <row r="27">
          <cell r="AJ27" t="str">
            <v>990557</v>
          </cell>
          <cell r="AK27">
            <v>0.10400000000000001</v>
          </cell>
        </row>
        <row r="28">
          <cell r="AJ28" t="str">
            <v>990582</v>
          </cell>
          <cell r="AK28">
            <v>0.13</v>
          </cell>
        </row>
        <row r="29">
          <cell r="AJ29" t="str">
            <v>990596</v>
          </cell>
          <cell r="AK29">
            <v>0.53300000000000003</v>
          </cell>
        </row>
        <row r="30">
          <cell r="AJ30" t="str">
            <v>990598</v>
          </cell>
          <cell r="AK30">
            <v>0.53300000000000003</v>
          </cell>
        </row>
        <row r="31">
          <cell r="AJ31" t="str">
            <v>990608</v>
          </cell>
          <cell r="AK31">
            <v>0.42900000000000005</v>
          </cell>
        </row>
        <row r="32">
          <cell r="AJ32" t="str">
            <v>990738</v>
          </cell>
          <cell r="AK32">
            <v>0</v>
          </cell>
        </row>
        <row r="33">
          <cell r="AJ33" t="str">
            <v>993325</v>
          </cell>
          <cell r="AK33">
            <v>0</v>
          </cell>
        </row>
        <row r="34">
          <cell r="AJ34" t="str">
            <v>993327</v>
          </cell>
          <cell r="AK34">
            <v>0</v>
          </cell>
        </row>
        <row r="35">
          <cell r="AJ35" t="str">
            <v>994390</v>
          </cell>
          <cell r="AK35">
            <v>6.8</v>
          </cell>
        </row>
        <row r="36">
          <cell r="AJ36" t="str">
            <v>1543499</v>
          </cell>
          <cell r="AK36">
            <v>0</v>
          </cell>
        </row>
        <row r="37">
          <cell r="AJ37" t="str">
            <v>1547254</v>
          </cell>
          <cell r="AK37">
            <v>4.5333333333333332</v>
          </cell>
        </row>
        <row r="38">
          <cell r="AJ38" t="str">
            <v>2905613</v>
          </cell>
          <cell r="AK38">
            <v>10.199999999999999</v>
          </cell>
        </row>
        <row r="39">
          <cell r="AJ39" t="str">
            <v>3169366</v>
          </cell>
          <cell r="AK39">
            <v>6.8</v>
          </cell>
        </row>
        <row r="40">
          <cell r="AJ40" t="str">
            <v>3964833</v>
          </cell>
          <cell r="AK40">
            <v>6.8</v>
          </cell>
        </row>
        <row r="41">
          <cell r="AJ41" t="str">
            <v>7011996</v>
          </cell>
          <cell r="AK41">
            <v>1.222</v>
          </cell>
        </row>
        <row r="42">
          <cell r="AJ42" t="str">
            <v>8149182</v>
          </cell>
          <cell r="AK42">
            <v>14.733333333333333</v>
          </cell>
        </row>
        <row r="43">
          <cell r="AJ43" t="str">
            <v>8170959</v>
          </cell>
          <cell r="AK43">
            <v>9.0666666666666664</v>
          </cell>
        </row>
        <row r="44">
          <cell r="AJ44" t="str">
            <v>11110683</v>
          </cell>
          <cell r="AK44">
            <v>0</v>
          </cell>
        </row>
        <row r="45">
          <cell r="AJ45" t="str">
            <v>11194257</v>
          </cell>
          <cell r="AK45">
            <v>4.5333333333333332</v>
          </cell>
        </row>
        <row r="46">
          <cell r="AJ46" t="str">
            <v>11701192</v>
          </cell>
          <cell r="AK46">
            <v>1.7939999999999998</v>
          </cell>
        </row>
        <row r="47">
          <cell r="AJ47" t="str">
            <v>11701198</v>
          </cell>
          <cell r="AK47">
            <v>1.0530000000000002</v>
          </cell>
        </row>
        <row r="48">
          <cell r="AJ48" t="str">
            <v>11707954</v>
          </cell>
          <cell r="AK48">
            <v>1.5860000000000001</v>
          </cell>
        </row>
        <row r="49">
          <cell r="AJ49" t="str">
            <v>11712791</v>
          </cell>
          <cell r="AK49">
            <v>11.333333333333334</v>
          </cell>
        </row>
        <row r="50">
          <cell r="AJ50" t="str">
            <v>11712792</v>
          </cell>
          <cell r="AK50">
            <v>86.13333333333334</v>
          </cell>
        </row>
        <row r="51">
          <cell r="AJ51" t="str">
            <v>13947281</v>
          </cell>
          <cell r="AK51">
            <v>0.45333333333333331</v>
          </cell>
        </row>
        <row r="52">
          <cell r="AJ52" t="str">
            <v>13948981</v>
          </cell>
          <cell r="AK52">
            <v>6.8</v>
          </cell>
        </row>
        <row r="53">
          <cell r="AJ53" t="str">
            <v>13963059</v>
          </cell>
          <cell r="AK53">
            <v>1.1333333333333333</v>
          </cell>
        </row>
        <row r="54">
          <cell r="AJ54" t="str">
            <v>13969011</v>
          </cell>
          <cell r="AK54">
            <v>0</v>
          </cell>
        </row>
        <row r="55">
          <cell r="AJ55" t="str">
            <v>13975675</v>
          </cell>
          <cell r="AK55">
            <v>15.314</v>
          </cell>
        </row>
        <row r="56">
          <cell r="AJ56" t="str">
            <v>14502645</v>
          </cell>
          <cell r="AK56">
            <v>30.654</v>
          </cell>
        </row>
        <row r="57">
          <cell r="AJ57" t="str">
            <v>14508911</v>
          </cell>
          <cell r="AK57">
            <v>14.794000000000002</v>
          </cell>
        </row>
        <row r="58">
          <cell r="AJ58" t="str">
            <v>14509486</v>
          </cell>
          <cell r="AK58">
            <v>43.06666666666667</v>
          </cell>
        </row>
        <row r="59">
          <cell r="AJ59" t="str">
            <v>14511981</v>
          </cell>
          <cell r="AK59">
            <v>27.2</v>
          </cell>
        </row>
        <row r="60">
          <cell r="AJ60" t="str">
            <v>14513154</v>
          </cell>
          <cell r="AK60">
            <v>12.571428571428571</v>
          </cell>
        </row>
        <row r="61">
          <cell r="AJ61" t="str">
            <v>14513163</v>
          </cell>
          <cell r="AK61">
            <v>30</v>
          </cell>
        </row>
        <row r="62">
          <cell r="AJ62" t="str">
            <v>14513193</v>
          </cell>
          <cell r="AK62">
            <v>40</v>
          </cell>
        </row>
        <row r="63">
          <cell r="AJ63" t="str">
            <v>14516637</v>
          </cell>
          <cell r="AK63">
            <v>10.199999999999999</v>
          </cell>
        </row>
        <row r="64">
          <cell r="AJ64" t="str">
            <v>14524665</v>
          </cell>
          <cell r="AK64">
            <v>4.5333333333333332</v>
          </cell>
        </row>
        <row r="65">
          <cell r="AJ65" t="str">
            <v>14528378</v>
          </cell>
          <cell r="AK65">
            <v>214.28571428571428</v>
          </cell>
        </row>
        <row r="66">
          <cell r="AJ66" t="str">
            <v>14529762</v>
          </cell>
          <cell r="AK66">
            <v>9.516</v>
          </cell>
        </row>
        <row r="67">
          <cell r="AJ67" t="str">
            <v>14529765</v>
          </cell>
          <cell r="AK67">
            <v>27.2</v>
          </cell>
        </row>
        <row r="68">
          <cell r="AJ68" t="str">
            <v>14529771</v>
          </cell>
          <cell r="AK68">
            <v>20.085000000000001</v>
          </cell>
        </row>
        <row r="69">
          <cell r="AJ69" t="str">
            <v>14529772</v>
          </cell>
          <cell r="AK69">
            <v>0</v>
          </cell>
        </row>
        <row r="70">
          <cell r="AJ70" t="str">
            <v>14529773</v>
          </cell>
          <cell r="AK70">
            <v>137.39699999999999</v>
          </cell>
        </row>
        <row r="71">
          <cell r="AJ71" t="str">
            <v>14535454</v>
          </cell>
          <cell r="AK71">
            <v>0.44200000000000006</v>
          </cell>
        </row>
        <row r="72">
          <cell r="AJ72" t="str">
            <v>14536025</v>
          </cell>
          <cell r="AK72">
            <v>243.08700000000002</v>
          </cell>
        </row>
        <row r="73">
          <cell r="AJ73" t="str">
            <v>14536027</v>
          </cell>
          <cell r="AK73">
            <v>17.433</v>
          </cell>
        </row>
        <row r="74">
          <cell r="AJ74" t="str">
            <v>14541748</v>
          </cell>
          <cell r="AK74">
            <v>3.7050000000000001</v>
          </cell>
        </row>
        <row r="75">
          <cell r="AJ75" t="str">
            <v>14552329</v>
          </cell>
          <cell r="AK75">
            <v>0.42900000000000005</v>
          </cell>
        </row>
        <row r="76">
          <cell r="AJ76" t="str">
            <v>14552332</v>
          </cell>
          <cell r="AK76">
            <v>9.516</v>
          </cell>
        </row>
        <row r="77">
          <cell r="AJ77" t="str">
            <v>14554876</v>
          </cell>
          <cell r="AK77">
            <v>2.6389999999999998</v>
          </cell>
        </row>
        <row r="78">
          <cell r="AJ78" t="str">
            <v>14554877</v>
          </cell>
          <cell r="AK78">
            <v>16.38</v>
          </cell>
        </row>
        <row r="79">
          <cell r="AJ79" t="str">
            <v>14558674</v>
          </cell>
          <cell r="AK79">
            <v>68.704999999999998</v>
          </cell>
        </row>
        <row r="80">
          <cell r="AJ80" t="str">
            <v>14560209</v>
          </cell>
          <cell r="AK80">
            <v>2.431</v>
          </cell>
        </row>
        <row r="81">
          <cell r="AJ81" t="str">
            <v>14560211</v>
          </cell>
          <cell r="AK81">
            <v>2.7429999999999999</v>
          </cell>
        </row>
        <row r="82">
          <cell r="AJ82" t="str">
            <v>14561970</v>
          </cell>
          <cell r="AK82">
            <v>295.93200000000002</v>
          </cell>
        </row>
        <row r="83">
          <cell r="AJ83" t="str">
            <v>14563796</v>
          </cell>
          <cell r="AK83">
            <v>243.08700000000002</v>
          </cell>
        </row>
        <row r="84">
          <cell r="AJ84" t="str">
            <v>14564857</v>
          </cell>
          <cell r="AK84">
            <v>12.688000000000001</v>
          </cell>
        </row>
        <row r="85">
          <cell r="AJ85" t="str">
            <v>14564858</v>
          </cell>
          <cell r="AK85">
            <v>12.688000000000001</v>
          </cell>
        </row>
        <row r="86">
          <cell r="AJ86" t="str">
            <v>14577794</v>
          </cell>
          <cell r="AK86">
            <v>4.6669999999999998</v>
          </cell>
        </row>
        <row r="87">
          <cell r="AJ87" t="str">
            <v>14588698</v>
          </cell>
          <cell r="AK87">
            <v>8.4500000000000011</v>
          </cell>
        </row>
        <row r="88">
          <cell r="AJ88" t="str">
            <v>14588699</v>
          </cell>
          <cell r="AK88">
            <v>0</v>
          </cell>
        </row>
        <row r="89">
          <cell r="AJ89" t="str">
            <v>14589143</v>
          </cell>
          <cell r="AK89">
            <v>31.707000000000001</v>
          </cell>
        </row>
        <row r="90">
          <cell r="AJ90" t="str">
            <v>14594327</v>
          </cell>
          <cell r="AK90">
            <v>89.843000000000004</v>
          </cell>
        </row>
        <row r="91">
          <cell r="AJ91" t="str">
            <v>14594933</v>
          </cell>
          <cell r="AK91">
            <v>84.552000000000007</v>
          </cell>
        </row>
        <row r="92">
          <cell r="AJ92" t="str">
            <v>14595221</v>
          </cell>
          <cell r="AK92">
            <v>5.8759999999999994</v>
          </cell>
        </row>
        <row r="93">
          <cell r="AJ93" t="str">
            <v>14596240</v>
          </cell>
          <cell r="AK93">
            <v>7.0979999999999999</v>
          </cell>
        </row>
        <row r="94">
          <cell r="AJ94" t="str">
            <v>14596368</v>
          </cell>
          <cell r="AK94">
            <v>26.428999999999998</v>
          </cell>
        </row>
        <row r="95">
          <cell r="AJ95" t="str">
            <v>14607423</v>
          </cell>
          <cell r="AK95">
            <v>2.964</v>
          </cell>
        </row>
        <row r="96">
          <cell r="AJ96" t="str">
            <v>14609485</v>
          </cell>
          <cell r="AK96">
            <v>20.085000000000001</v>
          </cell>
        </row>
        <row r="97">
          <cell r="AJ97" t="str">
            <v>14619355</v>
          </cell>
          <cell r="AK97">
            <v>10.569000000000001</v>
          </cell>
        </row>
        <row r="98">
          <cell r="AJ98" t="str">
            <v>14625240</v>
          </cell>
          <cell r="AK98">
            <v>0</v>
          </cell>
        </row>
        <row r="99">
          <cell r="AJ99" t="str">
            <v>14625659</v>
          </cell>
          <cell r="AK99">
            <v>45.448</v>
          </cell>
        </row>
        <row r="100">
          <cell r="AJ100" t="str">
            <v>14640027</v>
          </cell>
          <cell r="AK100">
            <v>95.121000000000009</v>
          </cell>
        </row>
        <row r="101">
          <cell r="AJ101" t="str">
            <v>14763370</v>
          </cell>
          <cell r="AK101">
            <v>34</v>
          </cell>
        </row>
        <row r="102">
          <cell r="AJ102" t="str">
            <v>15126069</v>
          </cell>
          <cell r="AK102">
            <v>18.133333333333333</v>
          </cell>
        </row>
        <row r="103">
          <cell r="AJ103" t="str">
            <v>15128018</v>
          </cell>
          <cell r="AK103">
            <v>18.133333333333333</v>
          </cell>
        </row>
        <row r="104">
          <cell r="AJ104" t="str">
            <v>17445359</v>
          </cell>
          <cell r="AK104">
            <v>4193.333333333333</v>
          </cell>
        </row>
        <row r="105">
          <cell r="AJ105" t="str">
            <v>17460059</v>
          </cell>
          <cell r="AK105">
            <v>36.266666666666666</v>
          </cell>
        </row>
        <row r="106">
          <cell r="AJ106" t="str">
            <v>17533661</v>
          </cell>
          <cell r="AK106">
            <v>14.733333333333333</v>
          </cell>
        </row>
        <row r="107">
          <cell r="AJ107" t="str">
            <v>20411860</v>
          </cell>
          <cell r="AK107">
            <v>20.399999999999999</v>
          </cell>
        </row>
        <row r="108">
          <cell r="AJ108" t="str">
            <v>20441945</v>
          </cell>
          <cell r="AK108">
            <v>18.133333333333333</v>
          </cell>
        </row>
        <row r="109">
          <cell r="AJ109" t="str">
            <v>20459326</v>
          </cell>
          <cell r="AK109">
            <v>18.133333333333333</v>
          </cell>
        </row>
        <row r="110">
          <cell r="AJ110" t="str">
            <v>20459329</v>
          </cell>
          <cell r="AK110">
            <v>6.8</v>
          </cell>
        </row>
        <row r="111">
          <cell r="AJ111" t="str">
            <v>20503200</v>
          </cell>
          <cell r="AK111">
            <v>29.466666666666665</v>
          </cell>
        </row>
        <row r="112">
          <cell r="AJ112" t="str">
            <v>20532237</v>
          </cell>
          <cell r="AK112">
            <v>54.4</v>
          </cell>
        </row>
        <row r="113">
          <cell r="AJ113" t="str">
            <v>20551483</v>
          </cell>
          <cell r="AK113">
            <v>2.2666666666666666</v>
          </cell>
        </row>
        <row r="114">
          <cell r="AJ114" t="str">
            <v>20784537</v>
          </cell>
          <cell r="AK114">
            <v>10.199999999999999</v>
          </cell>
        </row>
        <row r="115">
          <cell r="AJ115" t="str">
            <v>20852762</v>
          </cell>
          <cell r="AK115">
            <v>2.2666666666666666</v>
          </cell>
        </row>
        <row r="116">
          <cell r="AJ116" t="str">
            <v>20852764</v>
          </cell>
          <cell r="AK116">
            <v>3.4</v>
          </cell>
        </row>
        <row r="117">
          <cell r="AJ117" t="str">
            <v>20852765</v>
          </cell>
          <cell r="AK117">
            <v>1.222</v>
          </cell>
        </row>
        <row r="118">
          <cell r="AJ118" t="str">
            <v>20905400</v>
          </cell>
          <cell r="AK118">
            <v>17.966000000000001</v>
          </cell>
        </row>
        <row r="119">
          <cell r="AJ119" t="str">
            <v>21345127</v>
          </cell>
          <cell r="AK119">
            <v>6.8</v>
          </cell>
        </row>
        <row r="120">
          <cell r="AJ120" t="str">
            <v>21631484</v>
          </cell>
          <cell r="AK120">
            <v>63.466666666666669</v>
          </cell>
        </row>
        <row r="121">
          <cell r="AJ121" t="str">
            <v>21707132</v>
          </cell>
          <cell r="AK121">
            <v>14.733333333333333</v>
          </cell>
        </row>
        <row r="122">
          <cell r="AJ122" t="str">
            <v>21940615</v>
          </cell>
          <cell r="AK122">
            <v>2.2666666666666666</v>
          </cell>
        </row>
        <row r="123">
          <cell r="AJ123" t="str">
            <v>21948261</v>
          </cell>
          <cell r="AK123">
            <v>49.866666666666667</v>
          </cell>
        </row>
        <row r="124">
          <cell r="AJ124" t="str">
            <v>22397140</v>
          </cell>
          <cell r="AK124">
            <v>248.22222222222223</v>
          </cell>
        </row>
        <row r="125">
          <cell r="AJ125" t="str">
            <v>23624058</v>
          </cell>
          <cell r="AK125">
            <v>40.799999999999997</v>
          </cell>
        </row>
        <row r="126">
          <cell r="AJ126" t="str">
            <v>60112981</v>
          </cell>
          <cell r="AK126">
            <v>1.8133333333333332</v>
          </cell>
        </row>
        <row r="127">
          <cell r="AJ127" t="str">
            <v>60113509</v>
          </cell>
          <cell r="AK127">
            <v>3.4</v>
          </cell>
        </row>
        <row r="128">
          <cell r="AJ128" t="str">
            <v>8170534</v>
          </cell>
          <cell r="AK128">
            <v>34</v>
          </cell>
        </row>
        <row r="129">
          <cell r="AJ129" t="str">
            <v>1046-03961</v>
          </cell>
          <cell r="AK129">
            <v>5.8759999999999994</v>
          </cell>
        </row>
        <row r="130">
          <cell r="AJ130" t="str">
            <v>11706002 N</v>
          </cell>
          <cell r="AK130">
            <v>0</v>
          </cell>
        </row>
        <row r="131">
          <cell r="AJ131" t="str">
            <v>13972542</v>
          </cell>
          <cell r="AK131">
            <v>4.5333333333333332</v>
          </cell>
        </row>
        <row r="132">
          <cell r="AJ132" t="str">
            <v>14529769-TK</v>
          </cell>
          <cell r="AK132">
            <v>85.714285714285708</v>
          </cell>
        </row>
        <row r="133">
          <cell r="AJ133" t="str">
            <v>20532272</v>
          </cell>
          <cell r="AK133">
            <v>40.799999999999997</v>
          </cell>
        </row>
        <row r="134">
          <cell r="AJ134" t="str">
            <v>20711957</v>
          </cell>
          <cell r="AK134">
            <v>79.333333333333329</v>
          </cell>
        </row>
        <row r="135">
          <cell r="AJ135" t="str">
            <v>20807510</v>
          </cell>
          <cell r="AK135">
            <v>33.514000000000003</v>
          </cell>
        </row>
        <row r="136">
          <cell r="AJ136" t="str">
            <v>21123014</v>
          </cell>
          <cell r="AK136">
            <v>40.799999999999997</v>
          </cell>
        </row>
        <row r="137">
          <cell r="AJ137" t="str">
            <v>21501189</v>
          </cell>
          <cell r="AK137">
            <v>2.2666666666666666</v>
          </cell>
        </row>
        <row r="138">
          <cell r="AJ138" t="str">
            <v>3964604</v>
          </cell>
          <cell r="AK138">
            <v>4.5333333333333332</v>
          </cell>
        </row>
        <row r="139">
          <cell r="AJ139" t="str">
            <v>7118-30260</v>
          </cell>
          <cell r="AK139">
            <v>2.327</v>
          </cell>
        </row>
        <row r="140">
          <cell r="AJ140" t="str">
            <v>7118-30450</v>
          </cell>
          <cell r="AK140">
            <v>1.5860000000000001</v>
          </cell>
        </row>
        <row r="141">
          <cell r="AJ141" t="str">
            <v>7118-30460</v>
          </cell>
          <cell r="AK141">
            <v>1.5860000000000001</v>
          </cell>
        </row>
        <row r="142">
          <cell r="AJ142" t="str">
            <v>7223-00210</v>
          </cell>
          <cell r="AK142">
            <v>15.86</v>
          </cell>
        </row>
        <row r="143">
          <cell r="AJ143" t="str">
            <v>7241-00421</v>
          </cell>
          <cell r="AK143">
            <v>32.76</v>
          </cell>
        </row>
        <row r="144">
          <cell r="AJ144" t="str">
            <v>8230-09900</v>
          </cell>
          <cell r="AK144">
            <v>20</v>
          </cell>
        </row>
        <row r="145">
          <cell r="AJ145" t="str">
            <v>8230-12860</v>
          </cell>
          <cell r="AK145">
            <v>2.327</v>
          </cell>
        </row>
        <row r="146">
          <cell r="AJ146" t="str">
            <v>8230-18250</v>
          </cell>
          <cell r="AK146">
            <v>419.33333333333331</v>
          </cell>
        </row>
        <row r="147">
          <cell r="AJ147" t="str">
            <v>8230-22110</v>
          </cell>
          <cell r="AK147">
            <v>0.53300000000000003</v>
          </cell>
        </row>
        <row r="148">
          <cell r="AJ148" t="str">
            <v>8230-22170</v>
          </cell>
          <cell r="AK148">
            <v>1.7939999999999998</v>
          </cell>
        </row>
        <row r="149">
          <cell r="AJ149" t="str">
            <v>8230-22180</v>
          </cell>
          <cell r="AK149">
            <v>1.8979999999999999</v>
          </cell>
        </row>
        <row r="150">
          <cell r="AJ150" t="str">
            <v>8230-26520</v>
          </cell>
          <cell r="AK150">
            <v>16.913</v>
          </cell>
        </row>
        <row r="151">
          <cell r="AJ151" t="str">
            <v>8230-27640</v>
          </cell>
          <cell r="AK151">
            <v>6.8</v>
          </cell>
        </row>
        <row r="152">
          <cell r="AJ152" t="str">
            <v>8230-30300</v>
          </cell>
          <cell r="AK152">
            <v>102</v>
          </cell>
        </row>
        <row r="153">
          <cell r="AJ153" t="str">
            <v>8230-36640</v>
          </cell>
          <cell r="AK153">
            <v>1.36</v>
          </cell>
        </row>
        <row r="154">
          <cell r="AJ154" t="str">
            <v>8230-36650</v>
          </cell>
          <cell r="AK154">
            <v>1.36</v>
          </cell>
        </row>
        <row r="155">
          <cell r="AJ155" t="str">
            <v>8230-36840</v>
          </cell>
          <cell r="AK155">
            <v>34</v>
          </cell>
        </row>
        <row r="156">
          <cell r="AJ156" t="str">
            <v>8230-37120</v>
          </cell>
          <cell r="AK156">
            <v>13.6</v>
          </cell>
        </row>
        <row r="157">
          <cell r="AJ157" t="str">
            <v>9325-08010</v>
          </cell>
          <cell r="AK157">
            <v>0.312</v>
          </cell>
        </row>
        <row r="158">
          <cell r="AJ158" t="str">
            <v>967344</v>
          </cell>
          <cell r="AK158">
            <v>10.199999999999999</v>
          </cell>
        </row>
        <row r="159">
          <cell r="AJ159" t="str">
            <v>973523</v>
          </cell>
          <cell r="AK159">
            <v>3.4</v>
          </cell>
        </row>
        <row r="160">
          <cell r="AJ160" t="str">
            <v>982508</v>
          </cell>
          <cell r="AK160">
            <v>4.5333333333333332</v>
          </cell>
        </row>
        <row r="161">
          <cell r="AJ161" t="str">
            <v>990719</v>
          </cell>
          <cell r="AK161">
            <v>4.5333333333333332</v>
          </cell>
        </row>
        <row r="162">
          <cell r="AJ162" t="str">
            <v>994561</v>
          </cell>
          <cell r="AK162">
            <v>3.4</v>
          </cell>
        </row>
        <row r="163">
          <cell r="AJ163" t="str">
            <v>RM-VLV-460-MCV</v>
          </cell>
          <cell r="AK163">
            <v>27.5625</v>
          </cell>
        </row>
        <row r="164">
          <cell r="AJ164" t="str">
            <v>RM-VLV-460-MP</v>
          </cell>
          <cell r="AK164">
            <v>27.5625</v>
          </cell>
        </row>
        <row r="165">
          <cell r="AJ165" t="str">
            <v>RM-VLV-460-SD</v>
          </cell>
          <cell r="AK165">
            <v>27.5625</v>
          </cell>
        </row>
        <row r="166">
          <cell r="AJ166" t="str">
            <v>14526459</v>
          </cell>
          <cell r="AK166">
            <v>1.2857142857142858</v>
          </cell>
        </row>
        <row r="167">
          <cell r="AJ167" t="str">
            <v>14533496</v>
          </cell>
          <cell r="AK167">
            <v>442.85714285714283</v>
          </cell>
        </row>
        <row r="168">
          <cell r="AJ168" t="str">
            <v>14511214</v>
          </cell>
          <cell r="AK168">
            <v>25.896000000000004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  <sheetName val="2015-2018"/>
      <sheetName val="Local"/>
      <sheetName val="Sheet1"/>
      <sheetName val="2019"/>
      <sheetName val="2020"/>
      <sheetName val="2021"/>
      <sheetName val="Sheet2"/>
    </sheetNames>
    <sheetDataSet>
      <sheetData sheetId="0" refreshError="1"/>
      <sheetData sheetId="1">
        <row r="3">
          <cell r="P3" t="str">
            <v>ZS535</v>
          </cell>
          <cell r="Q3">
            <v>48.96</v>
          </cell>
        </row>
        <row r="4">
          <cell r="P4" t="str">
            <v>4110000186512</v>
          </cell>
          <cell r="Q4">
            <v>87.57</v>
          </cell>
        </row>
        <row r="5">
          <cell r="P5" t="str">
            <v>2P8889</v>
          </cell>
          <cell r="Q5">
            <v>58.03</v>
          </cell>
        </row>
        <row r="6">
          <cell r="P6" t="str">
            <v>8N4110</v>
          </cell>
          <cell r="Q6">
            <v>8.83</v>
          </cell>
        </row>
        <row r="7">
          <cell r="P7" t="str">
            <v>7C3628</v>
          </cell>
          <cell r="Q7">
            <v>60.93</v>
          </cell>
        </row>
        <row r="8">
          <cell r="P8" t="str">
            <v>4110000186108</v>
          </cell>
          <cell r="Q8">
            <v>57.05</v>
          </cell>
        </row>
        <row r="9">
          <cell r="P9" t="str">
            <v>05AL502</v>
          </cell>
          <cell r="Q9">
            <v>72.53</v>
          </cell>
        </row>
        <row r="10">
          <cell r="P10" t="str">
            <v>6I0499</v>
          </cell>
          <cell r="Q10">
            <v>31.2</v>
          </cell>
        </row>
        <row r="11">
          <cell r="P11" t="str">
            <v>7N9805</v>
          </cell>
          <cell r="Q11">
            <v>12.34</v>
          </cell>
        </row>
        <row r="12">
          <cell r="P12" t="str">
            <v>1003652</v>
          </cell>
          <cell r="Q12">
            <v>11.97</v>
          </cell>
        </row>
        <row r="13">
          <cell r="P13" t="str">
            <v>4110000186037</v>
          </cell>
          <cell r="Q13">
            <v>2.98</v>
          </cell>
        </row>
        <row r="14">
          <cell r="P14" t="str">
            <v>D17-002-02</v>
          </cell>
          <cell r="Q14">
            <v>10.53</v>
          </cell>
        </row>
        <row r="15">
          <cell r="P15" t="str">
            <v>D00-034-01</v>
          </cell>
          <cell r="Q15">
            <v>18.87</v>
          </cell>
        </row>
        <row r="16">
          <cell r="P16" t="str">
            <v>4110000186657</v>
          </cell>
          <cell r="Q16">
            <v>11.13</v>
          </cell>
        </row>
        <row r="17">
          <cell r="P17" t="str">
            <v>7N4448</v>
          </cell>
          <cell r="Q17">
            <v>4.2300000000000004</v>
          </cell>
        </row>
        <row r="18">
          <cell r="P18" t="str">
            <v>7N8855</v>
          </cell>
          <cell r="Q18">
            <v>4.03</v>
          </cell>
        </row>
        <row r="19">
          <cell r="P19" t="str">
            <v>6N9915</v>
          </cell>
          <cell r="Q19">
            <v>9.07</v>
          </cell>
        </row>
        <row r="20">
          <cell r="P20" t="str">
            <v>6N9916</v>
          </cell>
          <cell r="Q20">
            <v>17.41</v>
          </cell>
        </row>
        <row r="21">
          <cell r="P21" t="str">
            <v>1487425</v>
          </cell>
          <cell r="Q21">
            <v>6.57</v>
          </cell>
        </row>
        <row r="22">
          <cell r="P22" t="str">
            <v>GB/T276-6307</v>
          </cell>
          <cell r="Q22">
            <v>9.6199999999999992</v>
          </cell>
        </row>
        <row r="23">
          <cell r="P23" t="str">
            <v>GB/T276-6207</v>
          </cell>
          <cell r="Q23">
            <v>10.25</v>
          </cell>
        </row>
        <row r="24">
          <cell r="P24" t="str">
            <v>HG4-692-SG50*72*12</v>
          </cell>
          <cell r="Q24">
            <v>1.82</v>
          </cell>
        </row>
        <row r="25">
          <cell r="P25" t="str">
            <v>5S7264</v>
          </cell>
          <cell r="Q25">
            <v>3.42</v>
          </cell>
        </row>
        <row r="26">
          <cell r="P26" t="str">
            <v>2W8001</v>
          </cell>
          <cell r="Q26">
            <v>304.64</v>
          </cell>
        </row>
        <row r="27">
          <cell r="P27" t="str">
            <v>960254</v>
          </cell>
          <cell r="Q27">
            <v>16.27</v>
          </cell>
        </row>
        <row r="28">
          <cell r="P28" t="str">
            <v>11110498</v>
          </cell>
          <cell r="Q28">
            <v>178.77</v>
          </cell>
        </row>
        <row r="29">
          <cell r="P29" t="str">
            <v>14504913</v>
          </cell>
          <cell r="Q29">
            <v>69.23</v>
          </cell>
        </row>
        <row r="30">
          <cell r="P30" t="str">
            <v>14504935</v>
          </cell>
          <cell r="Q30">
            <v>172.33</v>
          </cell>
        </row>
        <row r="31">
          <cell r="P31" t="str">
            <v>14510584</v>
          </cell>
          <cell r="Q31">
            <v>85.42</v>
          </cell>
        </row>
        <row r="32">
          <cell r="P32" t="str">
            <v>14524451</v>
          </cell>
          <cell r="Q32">
            <v>15.83</v>
          </cell>
        </row>
        <row r="33">
          <cell r="P33" t="str">
            <v>20459847</v>
          </cell>
          <cell r="Q33">
            <v>104.86</v>
          </cell>
        </row>
        <row r="34">
          <cell r="P34" t="str">
            <v>20793567</v>
          </cell>
          <cell r="Q34">
            <v>10.119999999999999</v>
          </cell>
        </row>
        <row r="35">
          <cell r="P35" t="str">
            <v>8048-01070</v>
          </cell>
          <cell r="Q35">
            <v>17.239999999999998</v>
          </cell>
        </row>
        <row r="36">
          <cell r="P36" t="str">
            <v>8230-21520</v>
          </cell>
          <cell r="Q36">
            <v>738.36</v>
          </cell>
        </row>
        <row r="37">
          <cell r="P37" t="str">
            <v>14570926</v>
          </cell>
          <cell r="Q37">
            <v>317.41000000000003</v>
          </cell>
        </row>
        <row r="38">
          <cell r="P38" t="str">
            <v>8230-21660</v>
          </cell>
          <cell r="Q38">
            <v>20.79</v>
          </cell>
        </row>
        <row r="39">
          <cell r="P39" t="str">
            <v>8230-26520</v>
          </cell>
          <cell r="Q39">
            <v>79.31</v>
          </cell>
        </row>
        <row r="40">
          <cell r="P40" t="str">
            <v>9313-10300</v>
          </cell>
          <cell r="Q40">
            <v>5.83</v>
          </cell>
        </row>
        <row r="41">
          <cell r="P41" t="str">
            <v>9511-12011</v>
          </cell>
          <cell r="Q41">
            <v>0.39</v>
          </cell>
        </row>
        <row r="42">
          <cell r="P42" t="str">
            <v>20412733</v>
          </cell>
          <cell r="Q42">
            <v>3.81</v>
          </cell>
        </row>
        <row r="43">
          <cell r="P43" t="str">
            <v>14515830</v>
          </cell>
          <cell r="Q43">
            <v>0.01</v>
          </cell>
        </row>
        <row r="44">
          <cell r="P44" t="str">
            <v>20405792</v>
          </cell>
          <cell r="Q44">
            <v>1.99</v>
          </cell>
        </row>
        <row r="45">
          <cell r="P45" t="str">
            <v>7242-10720</v>
          </cell>
          <cell r="Q45">
            <v>15.79</v>
          </cell>
        </row>
        <row r="46">
          <cell r="P46" t="str">
            <v>4192020</v>
          </cell>
          <cell r="Q46">
            <v>1.21</v>
          </cell>
        </row>
        <row r="47">
          <cell r="P47" t="str">
            <v>1878135390</v>
          </cell>
          <cell r="Q47">
            <v>586.66999999999996</v>
          </cell>
        </row>
        <row r="48">
          <cell r="P48" t="str">
            <v>991345</v>
          </cell>
          <cell r="Q48">
            <v>1.92</v>
          </cell>
        </row>
        <row r="49">
          <cell r="P49" t="str">
            <v>4067901</v>
          </cell>
          <cell r="Q49">
            <v>17.940000000000001</v>
          </cell>
        </row>
        <row r="50">
          <cell r="P50" t="str">
            <v>4187308</v>
          </cell>
          <cell r="Q50">
            <v>1.2</v>
          </cell>
        </row>
        <row r="51">
          <cell r="P51" t="str">
            <v>4197763</v>
          </cell>
          <cell r="Q51">
            <v>1.56</v>
          </cell>
        </row>
        <row r="52">
          <cell r="P52" t="str">
            <v>4609016</v>
          </cell>
          <cell r="Q52">
            <v>1.56</v>
          </cell>
        </row>
        <row r="53">
          <cell r="P53" t="str">
            <v>4624866</v>
          </cell>
          <cell r="Q53">
            <v>146.97999999999999</v>
          </cell>
        </row>
        <row r="54">
          <cell r="P54" t="str">
            <v>YA00006592</v>
          </cell>
          <cell r="Q54">
            <v>386.86</v>
          </cell>
        </row>
        <row r="55">
          <cell r="P55" t="str">
            <v>8943958882</v>
          </cell>
          <cell r="Q55">
            <v>21.49</v>
          </cell>
        </row>
        <row r="56">
          <cell r="P56" t="str">
            <v>8973780730</v>
          </cell>
          <cell r="Q56">
            <v>9.4700000000000006</v>
          </cell>
        </row>
        <row r="57">
          <cell r="P57" t="str">
            <v>9041308250</v>
          </cell>
          <cell r="Q57">
            <v>2.88</v>
          </cell>
        </row>
        <row r="58">
          <cell r="P58" t="str">
            <v>8050658</v>
          </cell>
          <cell r="Q58">
            <v>107.5</v>
          </cell>
        </row>
        <row r="59">
          <cell r="P59" t="str">
            <v>4S00708</v>
          </cell>
          <cell r="Q59">
            <v>59.12</v>
          </cell>
        </row>
        <row r="60">
          <cell r="P60" t="str">
            <v>4S00709</v>
          </cell>
          <cell r="Q60">
            <v>59.12</v>
          </cell>
        </row>
        <row r="61">
          <cell r="P61" t="str">
            <v>YA00006590</v>
          </cell>
          <cell r="Q61">
            <v>421.9</v>
          </cell>
        </row>
        <row r="62">
          <cell r="P62" t="str">
            <v>YB00000115</v>
          </cell>
          <cell r="Q62">
            <v>238.73</v>
          </cell>
        </row>
        <row r="63">
          <cell r="P63" t="str">
            <v>4501627</v>
          </cell>
          <cell r="Q63">
            <v>2.68</v>
          </cell>
        </row>
        <row r="64">
          <cell r="P64" t="str">
            <v>4409178</v>
          </cell>
          <cell r="Q64">
            <v>116.11</v>
          </cell>
        </row>
        <row r="65">
          <cell r="P65" t="str">
            <v>4089028</v>
          </cell>
          <cell r="Q65">
            <v>6.96</v>
          </cell>
        </row>
        <row r="66">
          <cell r="P66" t="str">
            <v>4632689</v>
          </cell>
          <cell r="Q66">
            <v>66.78</v>
          </cell>
        </row>
        <row r="67">
          <cell r="P67" t="str">
            <v>YA00001490</v>
          </cell>
          <cell r="Q67">
            <v>31.71</v>
          </cell>
        </row>
        <row r="68">
          <cell r="P68" t="str">
            <v>4658521</v>
          </cell>
          <cell r="Q68">
            <v>18.350000000000001</v>
          </cell>
        </row>
        <row r="69">
          <cell r="P69" t="str">
            <v>YA00007606</v>
          </cell>
          <cell r="Q69">
            <v>26.18</v>
          </cell>
        </row>
        <row r="70">
          <cell r="P70" t="str">
            <v>YA00007394</v>
          </cell>
          <cell r="Q70">
            <v>77.53</v>
          </cell>
        </row>
        <row r="71">
          <cell r="P71" t="str">
            <v>4616544</v>
          </cell>
          <cell r="Q71">
            <v>13.95</v>
          </cell>
        </row>
        <row r="72">
          <cell r="P72" t="str">
            <v>14532362</v>
          </cell>
          <cell r="Q72">
            <v>41.88</v>
          </cell>
        </row>
        <row r="73">
          <cell r="P73" t="str">
            <v>14526761</v>
          </cell>
          <cell r="Q73">
            <v>18.649999999999999</v>
          </cell>
        </row>
        <row r="74">
          <cell r="P74" t="str">
            <v>9111291280</v>
          </cell>
          <cell r="Q74">
            <v>1.18</v>
          </cell>
        </row>
        <row r="75">
          <cell r="P75" t="str">
            <v>4W5739</v>
          </cell>
          <cell r="Q75">
            <v>7.99</v>
          </cell>
        </row>
        <row r="76">
          <cell r="P76" t="str">
            <v>4W5738</v>
          </cell>
          <cell r="Q76">
            <v>23.27</v>
          </cell>
        </row>
        <row r="77">
          <cell r="P77" t="str">
            <v>2W8001</v>
          </cell>
          <cell r="Q77">
            <v>282.88</v>
          </cell>
        </row>
        <row r="78">
          <cell r="P78" t="str">
            <v>9Y1798</v>
          </cell>
          <cell r="Q78">
            <v>2.61</v>
          </cell>
        </row>
        <row r="79">
          <cell r="P79" t="str">
            <v>788811</v>
          </cell>
          <cell r="Q79">
            <v>104.5</v>
          </cell>
        </row>
        <row r="80">
          <cell r="P80" t="str">
            <v>969474</v>
          </cell>
          <cell r="Q80">
            <v>18.82</v>
          </cell>
        </row>
        <row r="81">
          <cell r="P81" t="str">
            <v>990742</v>
          </cell>
          <cell r="Q81">
            <v>2</v>
          </cell>
        </row>
        <row r="82">
          <cell r="P82" t="str">
            <v>3831236</v>
          </cell>
          <cell r="Q82">
            <v>12.29</v>
          </cell>
        </row>
        <row r="83">
          <cell r="P83" t="str">
            <v>11110668</v>
          </cell>
          <cell r="Q83">
            <v>44.48</v>
          </cell>
        </row>
        <row r="84">
          <cell r="P84" t="str">
            <v>11110683</v>
          </cell>
          <cell r="Q84">
            <v>45.39</v>
          </cell>
        </row>
        <row r="85">
          <cell r="P85" t="str">
            <v>11700366</v>
          </cell>
          <cell r="Q85">
            <v>29.24</v>
          </cell>
        </row>
        <row r="86">
          <cell r="P86" t="str">
            <v>11700426</v>
          </cell>
          <cell r="Q86">
            <v>0.4</v>
          </cell>
        </row>
        <row r="87">
          <cell r="P87" t="str">
            <v>11708555</v>
          </cell>
          <cell r="Q87">
            <v>10.97</v>
          </cell>
        </row>
        <row r="88">
          <cell r="P88" t="str">
            <v>11714202</v>
          </cell>
          <cell r="Q88">
            <v>15.35</v>
          </cell>
        </row>
        <row r="89">
          <cell r="P89" t="str">
            <v>13947628</v>
          </cell>
          <cell r="Q89">
            <v>0.73</v>
          </cell>
        </row>
        <row r="90">
          <cell r="P90" t="str">
            <v>14501846</v>
          </cell>
          <cell r="Q90">
            <v>73.77</v>
          </cell>
        </row>
        <row r="91">
          <cell r="P91" t="str">
            <v>14506889</v>
          </cell>
          <cell r="Q91">
            <v>72.61</v>
          </cell>
        </row>
        <row r="92">
          <cell r="P92" t="str">
            <v>14509379</v>
          </cell>
          <cell r="Q92">
            <v>68.59</v>
          </cell>
        </row>
        <row r="93">
          <cell r="P93" t="str">
            <v>14514871</v>
          </cell>
          <cell r="Q93">
            <v>91.32</v>
          </cell>
        </row>
        <row r="94">
          <cell r="P94" t="str">
            <v>14524170</v>
          </cell>
          <cell r="Q94">
            <v>6.94</v>
          </cell>
        </row>
        <row r="95">
          <cell r="P95" t="str">
            <v>14524449</v>
          </cell>
          <cell r="Q95">
            <v>12.85</v>
          </cell>
        </row>
        <row r="96">
          <cell r="P96" t="str">
            <v>14539963</v>
          </cell>
          <cell r="Q96">
            <v>13.13</v>
          </cell>
        </row>
        <row r="97">
          <cell r="P97" t="str">
            <v>14554723</v>
          </cell>
          <cell r="Q97">
            <v>161.77000000000001</v>
          </cell>
        </row>
        <row r="98">
          <cell r="P98" t="str">
            <v>14554724</v>
          </cell>
          <cell r="Q98">
            <v>16.41</v>
          </cell>
        </row>
        <row r="99">
          <cell r="P99" t="str">
            <v>14560205</v>
          </cell>
          <cell r="Q99">
            <v>6.3</v>
          </cell>
        </row>
        <row r="100">
          <cell r="P100" t="str">
            <v>14577807</v>
          </cell>
          <cell r="Q100">
            <v>138.83000000000001</v>
          </cell>
        </row>
        <row r="101">
          <cell r="P101" t="str">
            <v>14589131</v>
          </cell>
          <cell r="Q101">
            <v>143.53</v>
          </cell>
        </row>
        <row r="102">
          <cell r="P102" t="str">
            <v>14589136</v>
          </cell>
          <cell r="Q102">
            <v>156.72</v>
          </cell>
        </row>
        <row r="103">
          <cell r="P103" t="str">
            <v>14602313</v>
          </cell>
          <cell r="Q103">
            <v>16.64</v>
          </cell>
        </row>
        <row r="104">
          <cell r="P104" t="str">
            <v>20405561</v>
          </cell>
          <cell r="Q104">
            <v>4.6900000000000004</v>
          </cell>
        </row>
        <row r="105">
          <cell r="P105" t="str">
            <v>20405569</v>
          </cell>
          <cell r="Q105">
            <v>16.46</v>
          </cell>
        </row>
        <row r="106">
          <cell r="P106" t="str">
            <v>20412314</v>
          </cell>
          <cell r="Q106">
            <v>4.2300000000000004</v>
          </cell>
        </row>
        <row r="107">
          <cell r="P107" t="str">
            <v>20450736</v>
          </cell>
          <cell r="Q107">
            <v>45.16</v>
          </cell>
        </row>
        <row r="108">
          <cell r="P108" t="str">
            <v>20450737</v>
          </cell>
          <cell r="Q108">
            <v>3.14</v>
          </cell>
        </row>
        <row r="109">
          <cell r="P109" t="str">
            <v>20450981</v>
          </cell>
          <cell r="Q109">
            <v>156.5</v>
          </cell>
        </row>
        <row r="110">
          <cell r="P110" t="str">
            <v>20450982</v>
          </cell>
          <cell r="Q110">
            <v>174.77</v>
          </cell>
        </row>
        <row r="111">
          <cell r="P111" t="str">
            <v>20459962</v>
          </cell>
          <cell r="Q111">
            <v>12.57</v>
          </cell>
        </row>
        <row r="112">
          <cell r="P112" t="str">
            <v>20459963</v>
          </cell>
          <cell r="Q112">
            <v>12.57</v>
          </cell>
        </row>
        <row r="113">
          <cell r="P113" t="str">
            <v>20499597</v>
          </cell>
          <cell r="Q113">
            <v>91.39</v>
          </cell>
        </row>
        <row r="114">
          <cell r="P114" t="str">
            <v>20766790</v>
          </cell>
          <cell r="Q114">
            <v>24.86</v>
          </cell>
        </row>
        <row r="115">
          <cell r="P115" t="str">
            <v>20799731</v>
          </cell>
          <cell r="Q115">
            <v>0.77</v>
          </cell>
        </row>
        <row r="116">
          <cell r="P116" t="str">
            <v>21141955</v>
          </cell>
          <cell r="Q116">
            <v>22.63</v>
          </cell>
        </row>
        <row r="117">
          <cell r="P117" t="str">
            <v>21234191</v>
          </cell>
          <cell r="Q117">
            <v>23.11</v>
          </cell>
        </row>
        <row r="118">
          <cell r="P118" t="str">
            <v>21449114</v>
          </cell>
          <cell r="Q118">
            <v>67.98</v>
          </cell>
        </row>
        <row r="119">
          <cell r="P119" t="str">
            <v>7223-00030</v>
          </cell>
          <cell r="Q119">
            <v>148.41</v>
          </cell>
        </row>
        <row r="120">
          <cell r="P120" t="str">
            <v>7242-10210</v>
          </cell>
          <cell r="Q120">
            <v>144.97999999999999</v>
          </cell>
        </row>
        <row r="121">
          <cell r="P121" t="str">
            <v>984614</v>
          </cell>
          <cell r="Q121">
            <v>1.63</v>
          </cell>
        </row>
        <row r="122">
          <cell r="P122" t="str">
            <v>4067901</v>
          </cell>
          <cell r="Q122">
            <v>12.9</v>
          </cell>
        </row>
        <row r="123">
          <cell r="P123" t="str">
            <v>4085607</v>
          </cell>
          <cell r="Q123">
            <v>1.75</v>
          </cell>
        </row>
        <row r="124">
          <cell r="P124" t="str">
            <v>4402481</v>
          </cell>
          <cell r="Q124">
            <v>364.51</v>
          </cell>
        </row>
        <row r="125">
          <cell r="P125" t="str">
            <v>4616544</v>
          </cell>
          <cell r="Q125">
            <v>13.95</v>
          </cell>
        </row>
        <row r="126">
          <cell r="P126" t="str">
            <v>9122716080</v>
          </cell>
          <cell r="Q126">
            <v>3.23</v>
          </cell>
        </row>
        <row r="127">
          <cell r="P127" t="str">
            <v>286508300</v>
          </cell>
          <cell r="Q127">
            <v>0.56999999999999995</v>
          </cell>
        </row>
        <row r="128">
          <cell r="P128" t="str">
            <v>YA00001400</v>
          </cell>
          <cell r="Q128">
            <v>329.74</v>
          </cell>
        </row>
        <row r="129">
          <cell r="P129" t="str">
            <v>1144003770</v>
          </cell>
          <cell r="Q129">
            <v>2036.9</v>
          </cell>
        </row>
        <row r="130">
          <cell r="P130" t="str">
            <v>8050658</v>
          </cell>
          <cell r="Q130">
            <v>40.28</v>
          </cell>
        </row>
        <row r="131">
          <cell r="P131" t="str">
            <v>7117-15230</v>
          </cell>
          <cell r="Q131">
            <v>3.85</v>
          </cell>
        </row>
        <row r="132">
          <cell r="P132" t="str">
            <v>2052073</v>
          </cell>
          <cell r="Q132">
            <v>460.93</v>
          </cell>
        </row>
        <row r="133">
          <cell r="P133" t="str">
            <v>2052956</v>
          </cell>
          <cell r="Q133">
            <v>919.45</v>
          </cell>
        </row>
        <row r="134">
          <cell r="P134" t="str">
            <v>4436271</v>
          </cell>
          <cell r="Q134">
            <v>218.59</v>
          </cell>
        </row>
        <row r="135">
          <cell r="P135" t="str">
            <v>4451039</v>
          </cell>
          <cell r="Q135">
            <v>122.31</v>
          </cell>
        </row>
        <row r="136">
          <cell r="P136" t="str">
            <v>8050658</v>
          </cell>
          <cell r="Q136">
            <v>107.5</v>
          </cell>
        </row>
        <row r="137">
          <cell r="P137" t="str">
            <v>410108250</v>
          </cell>
          <cell r="Q137">
            <v>1.5</v>
          </cell>
        </row>
        <row r="138">
          <cell r="P138" t="str">
            <v>1093021060</v>
          </cell>
          <cell r="Q138">
            <v>1.33</v>
          </cell>
        </row>
        <row r="139">
          <cell r="P139" t="str">
            <v>1094000270</v>
          </cell>
          <cell r="Q139">
            <v>1.1599999999999999</v>
          </cell>
        </row>
        <row r="140">
          <cell r="P140" t="str">
            <v>8970614011</v>
          </cell>
          <cell r="Q140">
            <v>4.25</v>
          </cell>
        </row>
        <row r="141">
          <cell r="P141" t="str">
            <v>8973780730</v>
          </cell>
          <cell r="Q141">
            <v>9.4700000000000006</v>
          </cell>
        </row>
        <row r="142">
          <cell r="P142" t="str">
            <v>9041308250</v>
          </cell>
          <cell r="Q142">
            <v>2.88</v>
          </cell>
        </row>
        <row r="143">
          <cell r="P143" t="str">
            <v>0224108</v>
          </cell>
          <cell r="Q143">
            <v>16.48</v>
          </cell>
        </row>
        <row r="144">
          <cell r="P144" t="str">
            <v>4S00712</v>
          </cell>
          <cell r="Q144">
            <v>21.35</v>
          </cell>
        </row>
        <row r="145">
          <cell r="P145" t="str">
            <v>8980148310</v>
          </cell>
          <cell r="Q145">
            <v>211.27</v>
          </cell>
        </row>
        <row r="146">
          <cell r="P146" t="str">
            <v>YA00006591</v>
          </cell>
          <cell r="Q146">
            <v>142.35</v>
          </cell>
        </row>
        <row r="147">
          <cell r="P147" t="str">
            <v>4451039</v>
          </cell>
          <cell r="Q147">
            <v>122.31</v>
          </cell>
        </row>
        <row r="148">
          <cell r="P148" t="str">
            <v>A 811030</v>
          </cell>
          <cell r="Q148">
            <v>1.26</v>
          </cell>
        </row>
        <row r="149">
          <cell r="P149" t="str">
            <v>4192020</v>
          </cell>
          <cell r="Q149">
            <v>1.21</v>
          </cell>
        </row>
        <row r="150">
          <cell r="P150" t="str">
            <v>A 811085</v>
          </cell>
          <cell r="Q150">
            <v>3.28</v>
          </cell>
        </row>
        <row r="151">
          <cell r="P151" t="str">
            <v>8050658</v>
          </cell>
          <cell r="Q151">
            <v>40.28</v>
          </cell>
        </row>
        <row r="152">
          <cell r="P152" t="str">
            <v>4024919</v>
          </cell>
          <cell r="Q152">
            <v>170.35</v>
          </cell>
        </row>
        <row r="153">
          <cell r="P153" t="str">
            <v>4089811</v>
          </cell>
          <cell r="Q153">
            <v>140.24</v>
          </cell>
        </row>
        <row r="154">
          <cell r="P154" t="str">
            <v>4191219</v>
          </cell>
          <cell r="Q154">
            <v>5.88</v>
          </cell>
        </row>
        <row r="155">
          <cell r="P155" t="str">
            <v>9217993</v>
          </cell>
          <cell r="Q155">
            <v>469.02</v>
          </cell>
        </row>
        <row r="156">
          <cell r="P156" t="str">
            <v>9749142</v>
          </cell>
          <cell r="Q156">
            <v>270.66000000000003</v>
          </cell>
        </row>
        <row r="157">
          <cell r="P157" t="str">
            <v>4467592</v>
          </cell>
          <cell r="Q157">
            <v>60.72</v>
          </cell>
        </row>
        <row r="158">
          <cell r="P158" t="str">
            <v>4471488</v>
          </cell>
          <cell r="Q158">
            <v>9.6999999999999993</v>
          </cell>
        </row>
        <row r="159">
          <cell r="P159" t="str">
            <v>788811</v>
          </cell>
          <cell r="Q159">
            <v>104.5</v>
          </cell>
        </row>
        <row r="160">
          <cell r="P160" t="str">
            <v>4343365</v>
          </cell>
          <cell r="Q160">
            <v>6.72</v>
          </cell>
        </row>
        <row r="161">
          <cell r="P161" t="str">
            <v>8973007872</v>
          </cell>
          <cell r="Q161">
            <v>16.13</v>
          </cell>
        </row>
        <row r="162">
          <cell r="P162" t="str">
            <v>8973007902</v>
          </cell>
          <cell r="Q162">
            <v>16.13</v>
          </cell>
        </row>
        <row r="163">
          <cell r="P163" t="str">
            <v>8973628150</v>
          </cell>
          <cell r="Q163">
            <v>19.18</v>
          </cell>
        </row>
        <row r="164">
          <cell r="P164" t="str">
            <v>8973841300</v>
          </cell>
          <cell r="Q164">
            <v>1.47</v>
          </cell>
        </row>
        <row r="165">
          <cell r="P165" t="str">
            <v>8976066610</v>
          </cell>
          <cell r="Q165">
            <v>26.95</v>
          </cell>
        </row>
        <row r="166">
          <cell r="P166" t="str">
            <v>8240-03610</v>
          </cell>
          <cell r="Q166">
            <v>6.02</v>
          </cell>
        </row>
        <row r="167">
          <cell r="P167" t="str">
            <v>14501798</v>
          </cell>
          <cell r="Q167">
            <v>93.14</v>
          </cell>
        </row>
        <row r="168">
          <cell r="P168" t="str">
            <v>14510778</v>
          </cell>
          <cell r="Q168">
            <v>0.01</v>
          </cell>
        </row>
        <row r="169">
          <cell r="P169" t="str">
            <v>992040</v>
          </cell>
          <cell r="Q169">
            <v>0.01</v>
          </cell>
        </row>
        <row r="170">
          <cell r="P170" t="str">
            <v>946472</v>
          </cell>
          <cell r="Q170">
            <v>0.01</v>
          </cell>
        </row>
        <row r="171">
          <cell r="P171" t="str">
            <v>14501799</v>
          </cell>
          <cell r="Q171">
            <v>9.07</v>
          </cell>
        </row>
        <row r="172">
          <cell r="P172" t="str">
            <v>788804</v>
          </cell>
          <cell r="Q172">
            <v>658.21</v>
          </cell>
        </row>
        <row r="173">
          <cell r="P173" t="str">
            <v>667411</v>
          </cell>
          <cell r="Q173">
            <v>18.260000000000002</v>
          </cell>
        </row>
        <row r="174">
          <cell r="P174" t="str">
            <v>4643771</v>
          </cell>
          <cell r="Q174">
            <v>176.8</v>
          </cell>
        </row>
        <row r="175">
          <cell r="P175" t="str">
            <v>2052956</v>
          </cell>
          <cell r="Q175">
            <v>919.45</v>
          </cell>
        </row>
        <row r="176">
          <cell r="P176" t="str">
            <v>1032517</v>
          </cell>
          <cell r="Q176">
            <v>849.11</v>
          </cell>
        </row>
        <row r="177">
          <cell r="P177" t="str">
            <v>4330054</v>
          </cell>
          <cell r="Q177">
            <v>35.380000000000003</v>
          </cell>
        </row>
        <row r="178">
          <cell r="P178" t="str">
            <v>914467</v>
          </cell>
          <cell r="Q178">
            <v>3.3</v>
          </cell>
        </row>
        <row r="179">
          <cell r="P179" t="str">
            <v>955268</v>
          </cell>
          <cell r="Q179">
            <v>0.18</v>
          </cell>
        </row>
        <row r="180">
          <cell r="P180" t="str">
            <v>960254</v>
          </cell>
          <cell r="Q180">
            <v>12.36</v>
          </cell>
        </row>
        <row r="181">
          <cell r="P181" t="str">
            <v>960259</v>
          </cell>
          <cell r="Q181">
            <v>4.51</v>
          </cell>
        </row>
        <row r="182">
          <cell r="P182" t="str">
            <v>13965175</v>
          </cell>
          <cell r="Q182">
            <v>0.25</v>
          </cell>
        </row>
        <row r="183">
          <cell r="P183" t="str">
            <v>14530666</v>
          </cell>
          <cell r="Q183">
            <v>1.42</v>
          </cell>
        </row>
        <row r="184">
          <cell r="P184" t="str">
            <v>14630785</v>
          </cell>
          <cell r="Q184">
            <v>9.99</v>
          </cell>
        </row>
        <row r="185">
          <cell r="P185" t="str">
            <v>914167</v>
          </cell>
          <cell r="Q185">
            <v>1.1499999999999999</v>
          </cell>
        </row>
        <row r="186">
          <cell r="P186" t="str">
            <v>14556490</v>
          </cell>
          <cell r="Q186">
            <v>2.33</v>
          </cell>
        </row>
        <row r="187">
          <cell r="P187" t="str">
            <v>14560207</v>
          </cell>
          <cell r="Q187">
            <v>8.8800000000000008</v>
          </cell>
        </row>
        <row r="188">
          <cell r="P188" t="str">
            <v>14562193</v>
          </cell>
          <cell r="Q188">
            <v>74.34</v>
          </cell>
        </row>
        <row r="189">
          <cell r="P189" t="str">
            <v>14589136</v>
          </cell>
          <cell r="Q189">
            <v>156.72</v>
          </cell>
        </row>
        <row r="190">
          <cell r="P190" t="str">
            <v>20405886</v>
          </cell>
          <cell r="Q190">
            <v>2</v>
          </cell>
        </row>
        <row r="191">
          <cell r="P191" t="str">
            <v>20405917</v>
          </cell>
          <cell r="Q191">
            <v>3.96</v>
          </cell>
        </row>
        <row r="192">
          <cell r="P192" t="str">
            <v>20412322</v>
          </cell>
          <cell r="Q192">
            <v>101.1</v>
          </cell>
        </row>
        <row r="193">
          <cell r="P193" t="str">
            <v>20450667</v>
          </cell>
          <cell r="Q193">
            <v>2.0499999999999998</v>
          </cell>
        </row>
        <row r="194">
          <cell r="P194" t="str">
            <v>20450714</v>
          </cell>
          <cell r="Q194">
            <v>302.72000000000003</v>
          </cell>
        </row>
        <row r="195">
          <cell r="P195" t="str">
            <v>20459027</v>
          </cell>
          <cell r="Q195">
            <v>131.37</v>
          </cell>
        </row>
        <row r="196">
          <cell r="P196" t="str">
            <v>9612-09540</v>
          </cell>
          <cell r="Q196">
            <v>43.28</v>
          </cell>
        </row>
        <row r="197">
          <cell r="P197" t="str">
            <v>20450728</v>
          </cell>
          <cell r="Q197">
            <v>5.25</v>
          </cell>
        </row>
        <row r="198">
          <cell r="P198" t="str">
            <v>1141-00010</v>
          </cell>
          <cell r="Q198">
            <v>72.05</v>
          </cell>
        </row>
        <row r="199">
          <cell r="P199" t="str">
            <v>3831236</v>
          </cell>
          <cell r="Q199">
            <v>12.29</v>
          </cell>
        </row>
        <row r="200">
          <cell r="P200" t="str">
            <v>11700348</v>
          </cell>
          <cell r="Q200">
            <v>1.9</v>
          </cell>
        </row>
        <row r="201">
          <cell r="P201" t="str">
            <v>14501846</v>
          </cell>
          <cell r="Q201">
            <v>73.77</v>
          </cell>
        </row>
        <row r="202">
          <cell r="P202" t="str">
            <v>14506889</v>
          </cell>
          <cell r="Q202">
            <v>72.61</v>
          </cell>
        </row>
        <row r="203">
          <cell r="P203" t="str">
            <v>14506974</v>
          </cell>
          <cell r="Q203">
            <v>82.42</v>
          </cell>
        </row>
        <row r="204">
          <cell r="P204" t="str">
            <v>14514937</v>
          </cell>
          <cell r="Q204">
            <v>119.91</v>
          </cell>
        </row>
        <row r="205">
          <cell r="P205" t="str">
            <v>14518702</v>
          </cell>
          <cell r="Q205">
            <v>3447.42</v>
          </cell>
        </row>
        <row r="206">
          <cell r="P206" t="str">
            <v>14524449</v>
          </cell>
          <cell r="Q206">
            <v>12.85</v>
          </cell>
        </row>
        <row r="207">
          <cell r="P207" t="str">
            <v>14526761</v>
          </cell>
          <cell r="Q207">
            <v>14</v>
          </cell>
        </row>
        <row r="208">
          <cell r="P208" t="str">
            <v>14535459</v>
          </cell>
          <cell r="Q208">
            <v>13.13</v>
          </cell>
        </row>
        <row r="209">
          <cell r="P209" t="str">
            <v>14539963</v>
          </cell>
          <cell r="Q209">
            <v>13.13</v>
          </cell>
        </row>
        <row r="210">
          <cell r="P210" t="str">
            <v>14554723</v>
          </cell>
          <cell r="Q210">
            <v>161.77000000000001</v>
          </cell>
        </row>
        <row r="211">
          <cell r="P211" t="str">
            <v>14554724</v>
          </cell>
          <cell r="Q211">
            <v>16.41</v>
          </cell>
        </row>
        <row r="212">
          <cell r="P212" t="str">
            <v>14555298</v>
          </cell>
          <cell r="Q212">
            <v>60.86</v>
          </cell>
        </row>
        <row r="213">
          <cell r="P213" t="str">
            <v>14560205</v>
          </cell>
          <cell r="Q213">
            <v>6.3</v>
          </cell>
        </row>
        <row r="214">
          <cell r="P214" t="str">
            <v>14560206</v>
          </cell>
          <cell r="Q214">
            <v>7.31</v>
          </cell>
        </row>
        <row r="215">
          <cell r="P215" t="str">
            <v>14562193</v>
          </cell>
          <cell r="Q215">
            <v>74.34</v>
          </cell>
        </row>
        <row r="216">
          <cell r="P216" t="str">
            <v>14575663</v>
          </cell>
          <cell r="Q216">
            <v>1103.43</v>
          </cell>
        </row>
        <row r="217">
          <cell r="P217" t="str">
            <v>14577815</v>
          </cell>
          <cell r="Q217">
            <v>17.3</v>
          </cell>
        </row>
        <row r="218">
          <cell r="P218" t="str">
            <v>14589129</v>
          </cell>
          <cell r="Q218">
            <v>118.06</v>
          </cell>
        </row>
        <row r="219">
          <cell r="P219" t="str">
            <v>14589136</v>
          </cell>
          <cell r="Q219">
            <v>156.72</v>
          </cell>
        </row>
        <row r="220">
          <cell r="P220" t="str">
            <v>15193225</v>
          </cell>
          <cell r="Q220">
            <v>96.72</v>
          </cell>
        </row>
        <row r="221">
          <cell r="P221" t="str">
            <v>20405569</v>
          </cell>
          <cell r="Q221">
            <v>16.46</v>
          </cell>
        </row>
        <row r="222">
          <cell r="P222" t="str">
            <v>20405578</v>
          </cell>
          <cell r="Q222">
            <v>3.44</v>
          </cell>
        </row>
        <row r="223">
          <cell r="P223" t="str">
            <v>20405747</v>
          </cell>
          <cell r="Q223">
            <v>14.52</v>
          </cell>
        </row>
        <row r="224">
          <cell r="P224" t="str">
            <v>20405915</v>
          </cell>
          <cell r="Q224">
            <v>35.76</v>
          </cell>
        </row>
        <row r="225">
          <cell r="P225" t="str">
            <v>20412286</v>
          </cell>
          <cell r="Q225">
            <v>93.11</v>
          </cell>
        </row>
        <row r="226">
          <cell r="P226" t="str">
            <v>20412322</v>
          </cell>
          <cell r="Q226">
            <v>101.1</v>
          </cell>
        </row>
        <row r="227">
          <cell r="P227" t="str">
            <v>20450687</v>
          </cell>
          <cell r="Q227">
            <v>190.76</v>
          </cell>
        </row>
        <row r="228">
          <cell r="P228" t="str">
            <v>20450981</v>
          </cell>
          <cell r="Q228">
            <v>156.5</v>
          </cell>
        </row>
        <row r="229">
          <cell r="P229" t="str">
            <v>20450982</v>
          </cell>
          <cell r="Q229">
            <v>174.77</v>
          </cell>
        </row>
        <row r="230">
          <cell r="P230" t="str">
            <v>20766790</v>
          </cell>
          <cell r="Q230">
            <v>24.86</v>
          </cell>
        </row>
        <row r="231">
          <cell r="P231" t="str">
            <v>21141948</v>
          </cell>
          <cell r="Q231">
            <v>20.92</v>
          </cell>
        </row>
        <row r="232">
          <cell r="P232" t="str">
            <v>21404502</v>
          </cell>
          <cell r="Q232">
            <v>350.15</v>
          </cell>
        </row>
        <row r="233">
          <cell r="P233" t="str">
            <v>21590912</v>
          </cell>
          <cell r="Q233">
            <v>910.65</v>
          </cell>
        </row>
        <row r="234">
          <cell r="P234" t="str">
            <v>21620133</v>
          </cell>
          <cell r="Q234">
            <v>27</v>
          </cell>
        </row>
        <row r="235">
          <cell r="P235" t="str">
            <v>7223-00660</v>
          </cell>
          <cell r="Q235">
            <v>0.37</v>
          </cell>
        </row>
        <row r="236">
          <cell r="P236" t="str">
            <v>8230-09800</v>
          </cell>
          <cell r="Q236">
            <v>526.44000000000005</v>
          </cell>
        </row>
        <row r="237">
          <cell r="P237" t="str">
            <v>7200001533</v>
          </cell>
          <cell r="Q237">
            <v>3.81</v>
          </cell>
        </row>
        <row r="238">
          <cell r="P238" t="str">
            <v>7200001561</v>
          </cell>
          <cell r="Q238">
            <v>21.91</v>
          </cell>
        </row>
        <row r="239">
          <cell r="P239" t="str">
            <v>7200001651</v>
          </cell>
          <cell r="Q239">
            <v>6.06</v>
          </cell>
        </row>
        <row r="240">
          <cell r="P240" t="str">
            <v>7200001650</v>
          </cell>
          <cell r="Q240">
            <v>7.99</v>
          </cell>
        </row>
        <row r="241">
          <cell r="P241" t="str">
            <v>7200001629</v>
          </cell>
          <cell r="Q241">
            <v>11.14</v>
          </cell>
        </row>
        <row r="242">
          <cell r="P242" t="str">
            <v>7200001571</v>
          </cell>
          <cell r="Q242">
            <v>10.119999999999999</v>
          </cell>
        </row>
        <row r="243">
          <cell r="P243" t="str">
            <v>7200001489</v>
          </cell>
          <cell r="Q243">
            <v>5.13</v>
          </cell>
        </row>
        <row r="244">
          <cell r="P244" t="str">
            <v>7200001488</v>
          </cell>
          <cell r="Q244">
            <v>9.6</v>
          </cell>
        </row>
        <row r="245">
          <cell r="P245" t="str">
            <v>7200001480</v>
          </cell>
          <cell r="Q245">
            <v>15.06</v>
          </cell>
        </row>
        <row r="246">
          <cell r="P246" t="str">
            <v>7200001446</v>
          </cell>
          <cell r="Q246">
            <v>1.02</v>
          </cell>
        </row>
        <row r="247">
          <cell r="P247" t="str">
            <v>7200001443</v>
          </cell>
          <cell r="Q247">
            <v>0.28999999999999998</v>
          </cell>
        </row>
        <row r="248">
          <cell r="P248" t="str">
            <v>4110000042007</v>
          </cell>
          <cell r="Q248">
            <v>7.0000000000000007E-2</v>
          </cell>
        </row>
        <row r="249">
          <cell r="P249" t="str">
            <v>7200001433</v>
          </cell>
          <cell r="Q249">
            <v>2.38</v>
          </cell>
        </row>
        <row r="250">
          <cell r="P250" t="str">
            <v>7200001514</v>
          </cell>
          <cell r="Q250">
            <v>1.58</v>
          </cell>
        </row>
        <row r="251">
          <cell r="P251" t="str">
            <v>7200001506</v>
          </cell>
          <cell r="Q251">
            <v>41.87</v>
          </cell>
        </row>
        <row r="252">
          <cell r="P252" t="str">
            <v>7200001692</v>
          </cell>
          <cell r="Q252">
            <v>7.33</v>
          </cell>
        </row>
        <row r="253">
          <cell r="P253" t="str">
            <v>7200001694</v>
          </cell>
          <cell r="Q253">
            <v>7.28</v>
          </cell>
        </row>
        <row r="254">
          <cell r="P254" t="str">
            <v>7200001698</v>
          </cell>
          <cell r="Q254">
            <v>6.56</v>
          </cell>
        </row>
        <row r="255">
          <cell r="P255" t="str">
            <v>4110000042110</v>
          </cell>
          <cell r="Q255">
            <v>5.2</v>
          </cell>
        </row>
        <row r="256">
          <cell r="P256" t="str">
            <v>7200001685</v>
          </cell>
          <cell r="Q256">
            <v>4.49</v>
          </cell>
        </row>
        <row r="257">
          <cell r="P257" t="str">
            <v>7200001690</v>
          </cell>
          <cell r="Q257">
            <v>0.38</v>
          </cell>
        </row>
        <row r="258">
          <cell r="P258" t="str">
            <v>7200001672</v>
          </cell>
          <cell r="Q258">
            <v>15.33</v>
          </cell>
        </row>
        <row r="259">
          <cell r="P259" t="str">
            <v>7200001727</v>
          </cell>
          <cell r="Q259">
            <v>6.02</v>
          </cell>
        </row>
        <row r="260">
          <cell r="P260" t="str">
            <v>7200001705</v>
          </cell>
          <cell r="Q260">
            <v>0.08</v>
          </cell>
        </row>
        <row r="261">
          <cell r="P261" t="str">
            <v>7200001709</v>
          </cell>
          <cell r="Q261">
            <v>0.1</v>
          </cell>
        </row>
        <row r="262">
          <cell r="P262" t="str">
            <v>7200001715</v>
          </cell>
          <cell r="Q262">
            <v>0.56999999999999995</v>
          </cell>
        </row>
        <row r="263">
          <cell r="P263" t="str">
            <v>7200001756</v>
          </cell>
          <cell r="Q263">
            <v>4.28</v>
          </cell>
        </row>
        <row r="264">
          <cell r="P264" t="str">
            <v>7200001709</v>
          </cell>
          <cell r="Q264">
            <v>0.1</v>
          </cell>
        </row>
        <row r="265">
          <cell r="P265" t="str">
            <v>7200002241</v>
          </cell>
          <cell r="Q265">
            <v>1.06</v>
          </cell>
        </row>
        <row r="266">
          <cell r="P266" t="str">
            <v>7200002234</v>
          </cell>
          <cell r="Q266">
            <v>0.49</v>
          </cell>
        </row>
        <row r="267">
          <cell r="P267" t="str">
            <v>7200001864</v>
          </cell>
          <cell r="Q267">
            <v>0.24</v>
          </cell>
        </row>
        <row r="268">
          <cell r="P268" t="str">
            <v>7200001482</v>
          </cell>
          <cell r="Q268">
            <v>3.77</v>
          </cell>
        </row>
        <row r="269">
          <cell r="P269" t="str">
            <v>8980171230</v>
          </cell>
          <cell r="Q269">
            <v>116.49</v>
          </cell>
        </row>
        <row r="270">
          <cell r="P270" t="str">
            <v>LF9009</v>
          </cell>
          <cell r="Q270">
            <v>45.55</v>
          </cell>
        </row>
        <row r="271">
          <cell r="P271" t="str">
            <v>FF105</v>
          </cell>
          <cell r="Q271">
            <v>5.15</v>
          </cell>
        </row>
        <row r="272">
          <cell r="P272" t="str">
            <v>3S5496(9.53x4.3)</v>
          </cell>
          <cell r="Q272">
            <v>0.92</v>
          </cell>
        </row>
        <row r="273">
          <cell r="P273" t="str">
            <v>F833</v>
          </cell>
          <cell r="Q273">
            <v>12.5</v>
          </cell>
        </row>
        <row r="274">
          <cell r="P274" t="str">
            <v>5S6670(117.1x4.39)</v>
          </cell>
          <cell r="Q274">
            <v>2.52</v>
          </cell>
        </row>
        <row r="275">
          <cell r="P275" t="str">
            <v>2W6134</v>
          </cell>
          <cell r="Q275">
            <v>1.59</v>
          </cell>
        </row>
        <row r="276">
          <cell r="P276" t="str">
            <v>7M4046</v>
          </cell>
          <cell r="Q276">
            <v>7.59</v>
          </cell>
        </row>
        <row r="277">
          <cell r="P277" t="str">
            <v>7W7546</v>
          </cell>
          <cell r="Q277">
            <v>16.79</v>
          </cell>
        </row>
        <row r="278">
          <cell r="P278" t="str">
            <v>3S5496(9.53x4.3)</v>
          </cell>
          <cell r="Q278">
            <v>0.92</v>
          </cell>
        </row>
        <row r="279">
          <cell r="P279" t="str">
            <v>9Y9895</v>
          </cell>
          <cell r="Q279">
            <v>66.59</v>
          </cell>
        </row>
        <row r="280">
          <cell r="P280" t="str">
            <v>02EL007</v>
          </cell>
          <cell r="Q280">
            <v>5.04</v>
          </cell>
        </row>
        <row r="281">
          <cell r="P281" t="str">
            <v>9H5921</v>
          </cell>
          <cell r="Q281">
            <v>8.4</v>
          </cell>
        </row>
        <row r="282">
          <cell r="P282" t="str">
            <v>9M5894(202.56x5.33)</v>
          </cell>
          <cell r="Q282">
            <v>3.21</v>
          </cell>
        </row>
        <row r="283">
          <cell r="P283" t="str">
            <v>4M2969</v>
          </cell>
          <cell r="Q283">
            <v>11.75</v>
          </cell>
        </row>
        <row r="284">
          <cell r="P284" t="str">
            <v>8S1965</v>
          </cell>
          <cell r="Q284">
            <v>8.4</v>
          </cell>
        </row>
        <row r="285">
          <cell r="P285" t="str">
            <v>9Y1798</v>
          </cell>
          <cell r="Q285">
            <v>2.61</v>
          </cell>
        </row>
        <row r="286">
          <cell r="P286" t="str">
            <v>6I0499</v>
          </cell>
          <cell r="Q286">
            <v>27.2</v>
          </cell>
        </row>
        <row r="287">
          <cell r="P287" t="str">
            <v>7N9805</v>
          </cell>
          <cell r="Q287">
            <v>12.34</v>
          </cell>
        </row>
        <row r="288">
          <cell r="P288" t="str">
            <v>1S9543</v>
          </cell>
          <cell r="Q288">
            <v>1.52</v>
          </cell>
        </row>
        <row r="289">
          <cell r="P289" t="str">
            <v>8N1849</v>
          </cell>
          <cell r="Q289">
            <v>9.43</v>
          </cell>
        </row>
        <row r="290">
          <cell r="P290" t="str">
            <v>4W5739</v>
          </cell>
          <cell r="Q290">
            <v>7.99</v>
          </cell>
        </row>
        <row r="291">
          <cell r="P291" t="str">
            <v>2P8746</v>
          </cell>
          <cell r="Q291">
            <v>0.77</v>
          </cell>
        </row>
        <row r="292">
          <cell r="P292" t="str">
            <v>2W4561</v>
          </cell>
          <cell r="Q292">
            <v>1.91</v>
          </cell>
        </row>
        <row r="293">
          <cell r="P293" t="str">
            <v>5S6051</v>
          </cell>
          <cell r="Q293">
            <v>2.4</v>
          </cell>
        </row>
        <row r="294">
          <cell r="P294" t="str">
            <v>8M4432(26.57x3.53)</v>
          </cell>
          <cell r="Q294">
            <v>0.71</v>
          </cell>
        </row>
        <row r="295">
          <cell r="P295" t="str">
            <v>7N0944</v>
          </cell>
          <cell r="Q295">
            <v>3.36</v>
          </cell>
        </row>
        <row r="296">
          <cell r="P296" t="str">
            <v>2P6132</v>
          </cell>
          <cell r="Q296">
            <v>1.68</v>
          </cell>
        </row>
        <row r="297">
          <cell r="P297" t="str">
            <v>7N0200</v>
          </cell>
          <cell r="Q297">
            <v>1.75</v>
          </cell>
        </row>
        <row r="298">
          <cell r="P298" t="str">
            <v>5F3106</v>
          </cell>
          <cell r="Q298">
            <v>1.78</v>
          </cell>
        </row>
        <row r="299">
          <cell r="P299" t="str">
            <v>2P0220</v>
          </cell>
          <cell r="Q299">
            <v>4.28</v>
          </cell>
        </row>
        <row r="300">
          <cell r="P300" t="str">
            <v>82BL006</v>
          </cell>
          <cell r="Q300">
            <v>2.14</v>
          </cell>
        </row>
        <row r="301">
          <cell r="P301" t="str">
            <v>2P1692(133.02x262)</v>
          </cell>
          <cell r="Q301">
            <v>2.1</v>
          </cell>
        </row>
        <row r="302">
          <cell r="P302" t="str">
            <v>8N0110</v>
          </cell>
          <cell r="Q302">
            <v>10.07</v>
          </cell>
        </row>
        <row r="303">
          <cell r="P303" t="str">
            <v>1W3900</v>
          </cell>
          <cell r="Q303">
            <v>10.91</v>
          </cell>
        </row>
        <row r="304">
          <cell r="P304" t="str">
            <v>6N7887</v>
          </cell>
          <cell r="Q304">
            <v>3.36</v>
          </cell>
        </row>
        <row r="305">
          <cell r="P305" t="str">
            <v>1W5300</v>
          </cell>
          <cell r="Q305">
            <v>4.09</v>
          </cell>
        </row>
        <row r="306">
          <cell r="P306" t="str">
            <v>1S4295</v>
          </cell>
          <cell r="Q306">
            <v>5.04</v>
          </cell>
        </row>
        <row r="307">
          <cell r="P307" t="str">
            <v>7L3195(3/8-16x44.45)</v>
          </cell>
          <cell r="Q307">
            <v>2.02</v>
          </cell>
        </row>
        <row r="308">
          <cell r="P308" t="str">
            <v>2N2766(3/8-16)</v>
          </cell>
          <cell r="Q308">
            <v>2.02</v>
          </cell>
        </row>
        <row r="309">
          <cell r="P309" t="str">
            <v>4W2448</v>
          </cell>
          <cell r="Q309">
            <v>98.61</v>
          </cell>
        </row>
        <row r="310">
          <cell r="P310" t="str">
            <v>18BL007a</v>
          </cell>
          <cell r="Q310">
            <v>1.68</v>
          </cell>
        </row>
        <row r="311">
          <cell r="P311" t="str">
            <v>1142687</v>
          </cell>
          <cell r="Q311">
            <v>1.68</v>
          </cell>
        </row>
        <row r="312">
          <cell r="P312" t="str">
            <v>2M5407</v>
          </cell>
          <cell r="Q312">
            <v>1.07</v>
          </cell>
        </row>
        <row r="313">
          <cell r="P313" t="str">
            <v>8M0904</v>
          </cell>
          <cell r="Q313">
            <v>0.71</v>
          </cell>
        </row>
        <row r="314">
          <cell r="P314" t="str">
            <v>7F7590</v>
          </cell>
          <cell r="Q314">
            <v>0.87</v>
          </cell>
        </row>
        <row r="315">
          <cell r="P315" t="str">
            <v>Q/SC1294-16</v>
          </cell>
          <cell r="Q315">
            <v>0.4</v>
          </cell>
        </row>
        <row r="316">
          <cell r="P316" t="str">
            <v>1P1255</v>
          </cell>
          <cell r="Q316">
            <v>1.01</v>
          </cell>
        </row>
        <row r="317">
          <cell r="P317" t="str">
            <v>8M5248</v>
          </cell>
          <cell r="Q317">
            <v>0.52</v>
          </cell>
        </row>
        <row r="318">
          <cell r="P318" t="str">
            <v>4M6480</v>
          </cell>
          <cell r="Q318">
            <v>0.71</v>
          </cell>
        </row>
        <row r="319">
          <cell r="P319" t="str">
            <v>9M4849</v>
          </cell>
          <cell r="Q319">
            <v>0.74</v>
          </cell>
        </row>
        <row r="320">
          <cell r="P320" t="str">
            <v>8M5253</v>
          </cell>
          <cell r="Q320">
            <v>0.79</v>
          </cell>
        </row>
        <row r="321">
          <cell r="P321" t="str">
            <v>2P6132</v>
          </cell>
          <cell r="Q321">
            <v>1.68</v>
          </cell>
        </row>
        <row r="322">
          <cell r="P322" t="str">
            <v>7N8018</v>
          </cell>
          <cell r="Q322">
            <v>0.67</v>
          </cell>
        </row>
        <row r="323">
          <cell r="P323" t="str">
            <v>14589141</v>
          </cell>
          <cell r="Q323">
            <v>150.66999999999999</v>
          </cell>
        </row>
        <row r="324">
          <cell r="P324" t="str">
            <v>14560206</v>
          </cell>
          <cell r="Q324">
            <v>7.31</v>
          </cell>
        </row>
        <row r="325">
          <cell r="P325" t="str">
            <v>WF 2076</v>
          </cell>
          <cell r="Q325">
            <v>19.8</v>
          </cell>
        </row>
        <row r="326">
          <cell r="P326" t="str">
            <v>969474</v>
          </cell>
          <cell r="Q326">
            <v>18.82</v>
          </cell>
        </row>
        <row r="327">
          <cell r="P327" t="str">
            <v>977220</v>
          </cell>
          <cell r="Q327">
            <v>28.99</v>
          </cell>
        </row>
        <row r="328">
          <cell r="P328" t="str">
            <v>978129</v>
          </cell>
          <cell r="Q328">
            <v>1.85</v>
          </cell>
        </row>
        <row r="329">
          <cell r="P329" t="str">
            <v>990742</v>
          </cell>
          <cell r="Q329">
            <v>2</v>
          </cell>
        </row>
        <row r="330">
          <cell r="P330" t="str">
            <v>3831236</v>
          </cell>
          <cell r="Q330">
            <v>12.29</v>
          </cell>
        </row>
        <row r="331">
          <cell r="P331" t="str">
            <v>11110668</v>
          </cell>
          <cell r="Q331">
            <v>44.48</v>
          </cell>
        </row>
        <row r="332">
          <cell r="P332" t="str">
            <v>11110683</v>
          </cell>
          <cell r="Q332">
            <v>45.39</v>
          </cell>
        </row>
        <row r="333">
          <cell r="P333" t="str">
            <v>11700366</v>
          </cell>
          <cell r="Q333">
            <v>29.24</v>
          </cell>
        </row>
        <row r="334">
          <cell r="P334" t="str">
            <v>11700426</v>
          </cell>
          <cell r="Q334">
            <v>0.4</v>
          </cell>
        </row>
        <row r="335">
          <cell r="P335" t="str">
            <v>11711074</v>
          </cell>
          <cell r="Q335">
            <v>14.73</v>
          </cell>
        </row>
        <row r="336">
          <cell r="P336" t="str">
            <v>11714202</v>
          </cell>
          <cell r="Q336">
            <v>15.35</v>
          </cell>
        </row>
        <row r="337">
          <cell r="P337" t="str">
            <v>11716553</v>
          </cell>
          <cell r="Q337">
            <v>2511.19</v>
          </cell>
        </row>
        <row r="338">
          <cell r="P338" t="str">
            <v>14501803</v>
          </cell>
          <cell r="Q338">
            <v>107.09</v>
          </cell>
        </row>
        <row r="339">
          <cell r="P339" t="str">
            <v>14501846</v>
          </cell>
          <cell r="Q339">
            <v>73.77</v>
          </cell>
        </row>
        <row r="340">
          <cell r="P340" t="str">
            <v>14504162</v>
          </cell>
          <cell r="Q340">
            <v>34.56</v>
          </cell>
        </row>
        <row r="341">
          <cell r="P341" t="str">
            <v>14504164</v>
          </cell>
          <cell r="Q341">
            <v>1085.83</v>
          </cell>
        </row>
        <row r="342">
          <cell r="P342" t="str">
            <v>14514871</v>
          </cell>
          <cell r="Q342">
            <v>91.32</v>
          </cell>
        </row>
        <row r="343">
          <cell r="P343" t="str">
            <v>14524170</v>
          </cell>
          <cell r="Q343">
            <v>6.94</v>
          </cell>
        </row>
        <row r="344">
          <cell r="P344" t="str">
            <v>14539963</v>
          </cell>
          <cell r="Q344">
            <v>13.13</v>
          </cell>
        </row>
        <row r="345">
          <cell r="P345" t="str">
            <v>14550656</v>
          </cell>
          <cell r="Q345">
            <v>36.21</v>
          </cell>
        </row>
        <row r="346">
          <cell r="P346" t="str">
            <v>14554723</v>
          </cell>
          <cell r="Q346">
            <v>161.77000000000001</v>
          </cell>
        </row>
        <row r="347">
          <cell r="P347" t="str">
            <v>14554724</v>
          </cell>
          <cell r="Q347">
            <v>16.41</v>
          </cell>
        </row>
        <row r="348">
          <cell r="P348" t="str">
            <v>14556490</v>
          </cell>
          <cell r="Q348">
            <v>2.33</v>
          </cell>
        </row>
        <row r="349">
          <cell r="P349" t="str">
            <v>14560205</v>
          </cell>
          <cell r="Q349">
            <v>6.3</v>
          </cell>
        </row>
        <row r="350">
          <cell r="P350" t="str">
            <v>14560206</v>
          </cell>
          <cell r="Q350">
            <v>7.31</v>
          </cell>
        </row>
        <row r="351">
          <cell r="P351" t="str">
            <v>14577807</v>
          </cell>
          <cell r="Q351">
            <v>138.83000000000001</v>
          </cell>
        </row>
        <row r="352">
          <cell r="P352" t="str">
            <v>14589131</v>
          </cell>
          <cell r="Q352">
            <v>143.53</v>
          </cell>
        </row>
        <row r="353">
          <cell r="P353" t="str">
            <v>14589132</v>
          </cell>
          <cell r="Q353">
            <v>121.62</v>
          </cell>
        </row>
        <row r="354">
          <cell r="P354" t="str">
            <v>14589136</v>
          </cell>
          <cell r="Q354">
            <v>156.72</v>
          </cell>
        </row>
        <row r="355">
          <cell r="P355" t="str">
            <v>14602313</v>
          </cell>
          <cell r="Q355">
            <v>16.64</v>
          </cell>
        </row>
        <row r="356">
          <cell r="P356" t="str">
            <v>20405561</v>
          </cell>
          <cell r="Q356">
            <v>4.6900000000000004</v>
          </cell>
        </row>
        <row r="357">
          <cell r="P357" t="str">
            <v>20405569</v>
          </cell>
          <cell r="Q357">
            <v>16.46</v>
          </cell>
        </row>
        <row r="358">
          <cell r="P358" t="str">
            <v>20405578</v>
          </cell>
          <cell r="Q358">
            <v>3.44</v>
          </cell>
        </row>
        <row r="359">
          <cell r="P359" t="str">
            <v>20412308</v>
          </cell>
          <cell r="Q359">
            <v>3.78</v>
          </cell>
        </row>
        <row r="360">
          <cell r="P360" t="str">
            <v>20412314</v>
          </cell>
          <cell r="Q360">
            <v>4.2300000000000004</v>
          </cell>
        </row>
        <row r="361">
          <cell r="P361" t="str">
            <v>20450736</v>
          </cell>
          <cell r="Q361">
            <v>45.16</v>
          </cell>
        </row>
        <row r="362">
          <cell r="P362" t="str">
            <v>20450737</v>
          </cell>
          <cell r="Q362">
            <v>3.14</v>
          </cell>
        </row>
        <row r="363">
          <cell r="P363" t="str">
            <v>20450981</v>
          </cell>
          <cell r="Q363">
            <v>156.5</v>
          </cell>
        </row>
        <row r="364">
          <cell r="P364" t="str">
            <v>20450982</v>
          </cell>
          <cell r="Q364">
            <v>174.77</v>
          </cell>
        </row>
        <row r="365">
          <cell r="P365" t="str">
            <v>20459192</v>
          </cell>
          <cell r="Q365">
            <v>8.24</v>
          </cell>
        </row>
        <row r="366">
          <cell r="P366" t="str">
            <v>20459214</v>
          </cell>
          <cell r="Q366">
            <v>6.24</v>
          </cell>
        </row>
        <row r="367">
          <cell r="P367" t="str">
            <v>20459962</v>
          </cell>
          <cell r="Q367">
            <v>12.57</v>
          </cell>
        </row>
        <row r="368">
          <cell r="P368" t="str">
            <v>20459963</v>
          </cell>
          <cell r="Q368">
            <v>12.57</v>
          </cell>
        </row>
        <row r="369">
          <cell r="P369" t="str">
            <v>20499597</v>
          </cell>
          <cell r="Q369">
            <v>91.39</v>
          </cell>
        </row>
        <row r="370">
          <cell r="P370" t="str">
            <v>20766790</v>
          </cell>
          <cell r="Q370">
            <v>24.86</v>
          </cell>
        </row>
        <row r="371">
          <cell r="P371" t="str">
            <v>20799731</v>
          </cell>
          <cell r="Q371">
            <v>0.77</v>
          </cell>
        </row>
        <row r="372">
          <cell r="P372" t="str">
            <v>21141955</v>
          </cell>
          <cell r="Q372">
            <v>22.63</v>
          </cell>
        </row>
        <row r="373">
          <cell r="P373" t="str">
            <v>21449114</v>
          </cell>
          <cell r="Q373">
            <v>67.98</v>
          </cell>
        </row>
        <row r="374">
          <cell r="P374" t="str">
            <v>21620133</v>
          </cell>
          <cell r="Q374">
            <v>27</v>
          </cell>
        </row>
        <row r="375">
          <cell r="P375" t="str">
            <v>1030-61460</v>
          </cell>
          <cell r="Q375">
            <v>9.7799999999999994</v>
          </cell>
        </row>
        <row r="376">
          <cell r="P376" t="str">
            <v>1141-00010</v>
          </cell>
          <cell r="Q376">
            <v>72.05</v>
          </cell>
        </row>
        <row r="377">
          <cell r="P377" t="str">
            <v>7117-30370</v>
          </cell>
          <cell r="Q377">
            <v>1.37</v>
          </cell>
        </row>
        <row r="378">
          <cell r="P378" t="str">
            <v>7223-00050</v>
          </cell>
          <cell r="Q378">
            <v>64.34</v>
          </cell>
        </row>
        <row r="379">
          <cell r="P379" t="str">
            <v>9325-04010</v>
          </cell>
          <cell r="Q379">
            <v>0.25</v>
          </cell>
        </row>
        <row r="380">
          <cell r="P380" t="str">
            <v>3081593</v>
          </cell>
          <cell r="Q380">
            <v>37.6</v>
          </cell>
        </row>
        <row r="381">
          <cell r="P381" t="str">
            <v>4067901</v>
          </cell>
          <cell r="Q381">
            <v>12.9</v>
          </cell>
        </row>
        <row r="382">
          <cell r="P382" t="str">
            <v>4085607</v>
          </cell>
          <cell r="Q382">
            <v>1.75</v>
          </cell>
        </row>
        <row r="383">
          <cell r="P383" t="str">
            <v>4402481</v>
          </cell>
          <cell r="Q383">
            <v>364.51</v>
          </cell>
        </row>
        <row r="384">
          <cell r="P384" t="str">
            <v>4676385</v>
          </cell>
          <cell r="Q384">
            <v>33.020000000000003</v>
          </cell>
        </row>
        <row r="385">
          <cell r="P385" t="str">
            <v>286508300</v>
          </cell>
          <cell r="Q385">
            <v>0.56999999999999995</v>
          </cell>
        </row>
        <row r="386">
          <cell r="P386" t="str">
            <v>1122510320</v>
          </cell>
          <cell r="Q386">
            <v>4.0999999999999996</v>
          </cell>
        </row>
        <row r="387">
          <cell r="P387" t="str">
            <v>1878123116</v>
          </cell>
          <cell r="Q387">
            <v>355.17</v>
          </cell>
        </row>
        <row r="388">
          <cell r="P388" t="str">
            <v>8943950240</v>
          </cell>
          <cell r="Q388">
            <v>6.06</v>
          </cell>
        </row>
        <row r="389">
          <cell r="P389" t="str">
            <v>9122716080</v>
          </cell>
          <cell r="Q389">
            <v>3.23</v>
          </cell>
        </row>
        <row r="390">
          <cell r="P390" t="str">
            <v>YA00001490</v>
          </cell>
          <cell r="Q390">
            <v>31.71</v>
          </cell>
        </row>
        <row r="391">
          <cell r="P391" t="str">
            <v>YA00007606</v>
          </cell>
          <cell r="Q391">
            <v>26.18</v>
          </cell>
        </row>
        <row r="392">
          <cell r="P392" t="str">
            <v>YA00007394</v>
          </cell>
          <cell r="Q392">
            <v>77.53</v>
          </cell>
        </row>
        <row r="393">
          <cell r="P393" t="str">
            <v>4337035</v>
          </cell>
          <cell r="Q393">
            <v>33.76</v>
          </cell>
        </row>
        <row r="394">
          <cell r="P394" t="str">
            <v>9H1113</v>
          </cell>
          <cell r="Q394">
            <v>0.95</v>
          </cell>
        </row>
        <row r="395">
          <cell r="P395" t="str">
            <v>3K0360</v>
          </cell>
          <cell r="Q395">
            <v>0.24</v>
          </cell>
        </row>
        <row r="396">
          <cell r="P396" t="str">
            <v>5878172480</v>
          </cell>
          <cell r="Q396">
            <v>474.38</v>
          </cell>
        </row>
        <row r="397">
          <cell r="P397" t="str">
            <v>1207B</v>
          </cell>
          <cell r="Q397">
            <v>55.1</v>
          </cell>
        </row>
        <row r="398">
          <cell r="P398" t="str">
            <v>4110000076067</v>
          </cell>
          <cell r="Q398">
            <v>5.5</v>
          </cell>
        </row>
        <row r="399">
          <cell r="P399" t="str">
            <v>4110000076368</v>
          </cell>
          <cell r="Q399">
            <v>18.87</v>
          </cell>
        </row>
        <row r="400">
          <cell r="P400" t="str">
            <v>4110000367106</v>
          </cell>
          <cell r="Q400">
            <v>5.83</v>
          </cell>
        </row>
        <row r="401">
          <cell r="P401" t="str">
            <v>4110000367107</v>
          </cell>
          <cell r="Q401">
            <v>5.53</v>
          </cell>
        </row>
        <row r="402">
          <cell r="P402" t="str">
            <v>4110000367112</v>
          </cell>
          <cell r="Q402">
            <v>7.46</v>
          </cell>
        </row>
        <row r="403">
          <cell r="P403" t="str">
            <v>978129</v>
          </cell>
          <cell r="Q403">
            <v>1.85</v>
          </cell>
        </row>
        <row r="404">
          <cell r="P404" t="str">
            <v>11716552</v>
          </cell>
          <cell r="Q404">
            <v>2939.01</v>
          </cell>
        </row>
        <row r="405">
          <cell r="P405" t="str">
            <v>14514937</v>
          </cell>
          <cell r="Q405">
            <v>119.91</v>
          </cell>
        </row>
        <row r="406">
          <cell r="P406" t="str">
            <v>15011490</v>
          </cell>
          <cell r="Q406">
            <v>2939.01</v>
          </cell>
        </row>
        <row r="407">
          <cell r="P407" t="str">
            <v>15011856</v>
          </cell>
          <cell r="Q407">
            <v>2511.19</v>
          </cell>
        </row>
        <row r="408">
          <cell r="P408" t="str">
            <v>20405629</v>
          </cell>
          <cell r="Q408">
            <v>31.76</v>
          </cell>
        </row>
        <row r="409">
          <cell r="P409" t="str">
            <v>20405886</v>
          </cell>
          <cell r="Q409">
            <v>2</v>
          </cell>
        </row>
        <row r="410">
          <cell r="P410" t="str">
            <v>20405897</v>
          </cell>
          <cell r="Q410">
            <v>10.41</v>
          </cell>
        </row>
        <row r="411">
          <cell r="P411" t="str">
            <v>20459219</v>
          </cell>
          <cell r="Q411">
            <v>382.23</v>
          </cell>
        </row>
        <row r="412">
          <cell r="P412" t="str">
            <v>20459255</v>
          </cell>
          <cell r="Q412">
            <v>73.680000000000007</v>
          </cell>
        </row>
        <row r="413">
          <cell r="P413" t="str">
            <v>20459962</v>
          </cell>
          <cell r="Q413">
            <v>12.57</v>
          </cell>
        </row>
        <row r="414">
          <cell r="P414" t="str">
            <v>20459963</v>
          </cell>
          <cell r="Q414">
            <v>12.57</v>
          </cell>
        </row>
        <row r="415">
          <cell r="P415" t="str">
            <v>20482772</v>
          </cell>
          <cell r="Q415">
            <v>140.5</v>
          </cell>
        </row>
        <row r="416">
          <cell r="P416" t="str">
            <v>20565912</v>
          </cell>
          <cell r="Q416">
            <v>24.68</v>
          </cell>
        </row>
        <row r="417">
          <cell r="P417" t="str">
            <v>20714469</v>
          </cell>
          <cell r="Q417">
            <v>29.24</v>
          </cell>
        </row>
        <row r="418">
          <cell r="P418" t="str">
            <v>20766790</v>
          </cell>
          <cell r="Q418">
            <v>24.86</v>
          </cell>
        </row>
        <row r="419">
          <cell r="P419" t="str">
            <v>20798043</v>
          </cell>
          <cell r="Q419">
            <v>32.68</v>
          </cell>
        </row>
        <row r="420">
          <cell r="P420" t="str">
            <v>21299547</v>
          </cell>
          <cell r="Q420">
            <v>60.82</v>
          </cell>
        </row>
        <row r="421">
          <cell r="P421" t="str">
            <v>21449114</v>
          </cell>
          <cell r="Q421">
            <v>67.98</v>
          </cell>
        </row>
        <row r="422">
          <cell r="P422" t="str">
            <v>7200001571</v>
          </cell>
          <cell r="Q422">
            <v>10.119999999999999</v>
          </cell>
        </row>
        <row r="423">
          <cell r="P423" t="str">
            <v>4110000076067</v>
          </cell>
          <cell r="Q423">
            <v>5.5</v>
          </cell>
        </row>
        <row r="424">
          <cell r="P424" t="str">
            <v>4110000367112</v>
          </cell>
          <cell r="Q424">
            <v>7.46</v>
          </cell>
        </row>
        <row r="425">
          <cell r="P425" t="str">
            <v>4110000042006</v>
          </cell>
          <cell r="Q425">
            <v>3.07</v>
          </cell>
        </row>
        <row r="426">
          <cell r="P426" t="str">
            <v>7200002241</v>
          </cell>
          <cell r="Q426">
            <v>1.06</v>
          </cell>
        </row>
        <row r="427">
          <cell r="P427" t="str">
            <v>14601683</v>
          </cell>
          <cell r="Q427">
            <v>208.98</v>
          </cell>
        </row>
        <row r="428">
          <cell r="P428" t="str">
            <v>20524936</v>
          </cell>
          <cell r="Q428">
            <v>90.17</v>
          </cell>
        </row>
        <row r="429">
          <cell r="P429" t="str">
            <v>976602</v>
          </cell>
          <cell r="Q429">
            <v>0.93</v>
          </cell>
        </row>
        <row r="430">
          <cell r="P430" t="str">
            <v>984614</v>
          </cell>
          <cell r="Q430">
            <v>1.63</v>
          </cell>
        </row>
        <row r="431">
          <cell r="P431" t="str">
            <v>2058908</v>
          </cell>
          <cell r="Q431">
            <v>811.28</v>
          </cell>
        </row>
        <row r="432">
          <cell r="P432" t="str">
            <v>4410050</v>
          </cell>
          <cell r="Q432">
            <v>169.71</v>
          </cell>
        </row>
        <row r="433">
          <cell r="P433" t="str">
            <v>4622945</v>
          </cell>
          <cell r="Q433">
            <v>37.229999999999997</v>
          </cell>
        </row>
        <row r="434">
          <cell r="P434" t="str">
            <v>9122716080</v>
          </cell>
          <cell r="Q434">
            <v>3.23</v>
          </cell>
        </row>
        <row r="435">
          <cell r="P435" t="str">
            <v>4S00491RHS</v>
          </cell>
          <cell r="Q435">
            <v>39</v>
          </cell>
        </row>
        <row r="436">
          <cell r="P436" t="str">
            <v>4190000536301</v>
          </cell>
          <cell r="Q436">
            <v>762.31</v>
          </cell>
        </row>
        <row r="437">
          <cell r="P437" t="str">
            <v>6121-DP</v>
          </cell>
          <cell r="Q437">
            <v>41.06</v>
          </cell>
        </row>
        <row r="438">
          <cell r="P438" t="str">
            <v>20450742</v>
          </cell>
          <cell r="Q438">
            <v>212.47</v>
          </cell>
        </row>
        <row r="439">
          <cell r="P439" t="str">
            <v>20405721</v>
          </cell>
          <cell r="Q439">
            <v>4.4000000000000004</v>
          </cell>
        </row>
        <row r="440">
          <cell r="P440" t="str">
            <v>20498075</v>
          </cell>
          <cell r="Q440">
            <v>51.86</v>
          </cell>
        </row>
        <row r="441">
          <cell r="P441" t="str">
            <v>7200001484</v>
          </cell>
          <cell r="Q441">
            <v>6.75</v>
          </cell>
        </row>
        <row r="442">
          <cell r="P442" t="str">
            <v>7200001534</v>
          </cell>
          <cell r="Q442">
            <v>8.8699999999999992</v>
          </cell>
        </row>
        <row r="443">
          <cell r="P443" t="str">
            <v>7200001540</v>
          </cell>
          <cell r="Q443">
            <v>2.23</v>
          </cell>
        </row>
        <row r="444">
          <cell r="P444" t="str">
            <v>7200001543</v>
          </cell>
          <cell r="Q444">
            <v>27.13</v>
          </cell>
        </row>
        <row r="445">
          <cell r="P445" t="str">
            <v>7200001551</v>
          </cell>
          <cell r="Q445">
            <v>9.49</v>
          </cell>
        </row>
        <row r="446">
          <cell r="P446" t="str">
            <v>7200001571</v>
          </cell>
          <cell r="Q446">
            <v>10.119999999999999</v>
          </cell>
        </row>
        <row r="447">
          <cell r="P447" t="str">
            <v>7200001572</v>
          </cell>
          <cell r="Q447">
            <v>12.55</v>
          </cell>
        </row>
        <row r="448">
          <cell r="P448" t="str">
            <v>7200001625</v>
          </cell>
          <cell r="Q448">
            <v>13.83</v>
          </cell>
        </row>
        <row r="449">
          <cell r="P449" t="str">
            <v>7200001646</v>
          </cell>
          <cell r="Q449">
            <v>29.57</v>
          </cell>
        </row>
        <row r="450">
          <cell r="P450" t="str">
            <v>7200002231</v>
          </cell>
          <cell r="Q450">
            <v>1.49</v>
          </cell>
        </row>
        <row r="451">
          <cell r="P451" t="str">
            <v>4110000076368</v>
          </cell>
          <cell r="Q451">
            <v>18.87</v>
          </cell>
        </row>
        <row r="452">
          <cell r="P452" t="str">
            <v>4110000367112</v>
          </cell>
          <cell r="Q452">
            <v>7.46</v>
          </cell>
        </row>
        <row r="453">
          <cell r="P453" t="str">
            <v>4110001742014</v>
          </cell>
          <cell r="Q453">
            <v>6.58</v>
          </cell>
        </row>
        <row r="454">
          <cell r="P454" t="str">
            <v>4110000042052</v>
          </cell>
          <cell r="Q454">
            <v>8.77</v>
          </cell>
        </row>
        <row r="455">
          <cell r="P455" t="str">
            <v>4110000042053</v>
          </cell>
          <cell r="Q455">
            <v>6.59</v>
          </cell>
        </row>
        <row r="456">
          <cell r="P456" t="str">
            <v>4110000042054</v>
          </cell>
          <cell r="Q456">
            <v>5.29</v>
          </cell>
        </row>
        <row r="457">
          <cell r="P457" t="str">
            <v>4110000042055</v>
          </cell>
          <cell r="Q457">
            <v>6.29</v>
          </cell>
        </row>
        <row r="458">
          <cell r="P458" t="str">
            <v>4110000042056</v>
          </cell>
          <cell r="Q458">
            <v>14.83</v>
          </cell>
        </row>
        <row r="459">
          <cell r="P459" t="str">
            <v>4110000042057</v>
          </cell>
          <cell r="Q459">
            <v>14.83</v>
          </cell>
        </row>
        <row r="460">
          <cell r="P460" t="str">
            <v>4110000042058</v>
          </cell>
          <cell r="Q460">
            <v>16.3</v>
          </cell>
        </row>
        <row r="461">
          <cell r="P461" t="str">
            <v>4110000042059</v>
          </cell>
          <cell r="Q461">
            <v>14.83</v>
          </cell>
        </row>
        <row r="462">
          <cell r="P462" t="str">
            <v>4110000042060</v>
          </cell>
          <cell r="Q462">
            <v>14.83</v>
          </cell>
        </row>
        <row r="463">
          <cell r="P463" t="str">
            <v>4110000042061</v>
          </cell>
          <cell r="Q463">
            <v>14.83</v>
          </cell>
        </row>
        <row r="464">
          <cell r="P464" t="str">
            <v>4110000042062</v>
          </cell>
          <cell r="Q464">
            <v>14.83</v>
          </cell>
        </row>
        <row r="465">
          <cell r="P465" t="str">
            <v>4110000042063</v>
          </cell>
          <cell r="Q465">
            <v>14.83</v>
          </cell>
        </row>
        <row r="466">
          <cell r="P466" t="str">
            <v>7200001650</v>
          </cell>
          <cell r="Q466">
            <v>7.99</v>
          </cell>
        </row>
        <row r="467">
          <cell r="P467" t="str">
            <v>3801594</v>
          </cell>
          <cell r="Q467">
            <v>92.48</v>
          </cell>
        </row>
        <row r="468">
          <cell r="P468" t="str">
            <v>215233</v>
          </cell>
          <cell r="Q468">
            <v>3.02</v>
          </cell>
        </row>
        <row r="469">
          <cell r="P469" t="str">
            <v>178662</v>
          </cell>
          <cell r="Q469">
            <v>26.33</v>
          </cell>
        </row>
        <row r="470">
          <cell r="P470" t="str">
            <v>195952</v>
          </cell>
          <cell r="Q470">
            <v>4.16</v>
          </cell>
        </row>
        <row r="471">
          <cell r="P471" t="str">
            <v>3017759</v>
          </cell>
          <cell r="Q471">
            <v>16.510000000000002</v>
          </cell>
        </row>
        <row r="472">
          <cell r="P472" t="str">
            <v>20405847</v>
          </cell>
          <cell r="Q472">
            <v>25.14</v>
          </cell>
        </row>
        <row r="473">
          <cell r="P473" t="str">
            <v>`</v>
          </cell>
          <cell r="Q473">
            <v>4.4000000000000004</v>
          </cell>
        </row>
        <row r="474">
          <cell r="P474" t="str">
            <v>20798043</v>
          </cell>
          <cell r="Q474">
            <v>32.68</v>
          </cell>
        </row>
        <row r="475">
          <cell r="P475" t="str">
            <v>20524936</v>
          </cell>
          <cell r="Q475">
            <v>90.17</v>
          </cell>
        </row>
        <row r="476">
          <cell r="P476" t="str">
            <v>4622945</v>
          </cell>
          <cell r="Q476">
            <v>38.340000000000003</v>
          </cell>
        </row>
        <row r="477">
          <cell r="P477" t="str">
            <v>9Y1798</v>
          </cell>
          <cell r="Q477">
            <v>1.8</v>
          </cell>
        </row>
        <row r="478">
          <cell r="P478" t="str">
            <v>21663839</v>
          </cell>
          <cell r="Q478">
            <v>44.78</v>
          </cell>
        </row>
        <row r="479">
          <cell r="P479" t="str">
            <v>7200001478</v>
          </cell>
          <cell r="Q479">
            <v>7.35</v>
          </cell>
        </row>
        <row r="480">
          <cell r="P480" t="str">
            <v>7200001505</v>
          </cell>
          <cell r="Q480">
            <v>0.64</v>
          </cell>
        </row>
        <row r="481">
          <cell r="P481" t="str">
            <v>7200001534</v>
          </cell>
          <cell r="Q481">
            <v>8.8699999999999992</v>
          </cell>
        </row>
        <row r="482">
          <cell r="P482" t="str">
            <v>7200001539</v>
          </cell>
          <cell r="Q482">
            <v>28.94</v>
          </cell>
        </row>
        <row r="483">
          <cell r="P483" t="str">
            <v>7200001543</v>
          </cell>
          <cell r="Q483">
            <v>27.13</v>
          </cell>
        </row>
        <row r="484">
          <cell r="P484" t="str">
            <v>7200001572</v>
          </cell>
          <cell r="Q484">
            <v>12.55</v>
          </cell>
        </row>
        <row r="485">
          <cell r="P485" t="str">
            <v>7200001590</v>
          </cell>
          <cell r="Q485">
            <v>14.53</v>
          </cell>
        </row>
        <row r="486">
          <cell r="P486" t="str">
            <v>7200001623</v>
          </cell>
          <cell r="Q486">
            <v>2.09</v>
          </cell>
        </row>
        <row r="487">
          <cell r="P487" t="str">
            <v>7200001626</v>
          </cell>
          <cell r="Q487">
            <v>27.3</v>
          </cell>
        </row>
        <row r="488">
          <cell r="P488" t="str">
            <v>7200001662</v>
          </cell>
          <cell r="Q488">
            <v>0.73</v>
          </cell>
        </row>
        <row r="489">
          <cell r="P489" t="str">
            <v>7200001743</v>
          </cell>
        </row>
        <row r="490">
          <cell r="P490" t="str">
            <v>7200001650</v>
          </cell>
          <cell r="Q490">
            <v>7.99</v>
          </cell>
        </row>
        <row r="491">
          <cell r="P491" t="str">
            <v>21663839</v>
          </cell>
          <cell r="Q491">
            <v>44.78</v>
          </cell>
        </row>
        <row r="492">
          <cell r="P492" t="str">
            <v>20805523</v>
          </cell>
          <cell r="Q492">
            <v>32.22</v>
          </cell>
        </row>
        <row r="493">
          <cell r="P493" t="str">
            <v>788813</v>
          </cell>
          <cell r="Q493">
            <v>18.38</v>
          </cell>
        </row>
        <row r="494">
          <cell r="P494" t="str">
            <v>2052067</v>
          </cell>
          <cell r="Q494">
            <v>220.63</v>
          </cell>
        </row>
        <row r="495">
          <cell r="P495" t="str">
            <v>2058908</v>
          </cell>
          <cell r="Q495">
            <v>835.62</v>
          </cell>
        </row>
        <row r="496">
          <cell r="P496" t="str">
            <v>8973628150</v>
          </cell>
          <cell r="Q496">
            <v>19.47</v>
          </cell>
        </row>
        <row r="497">
          <cell r="P497" t="str">
            <v>8973841300</v>
          </cell>
          <cell r="Q497">
            <v>1.5</v>
          </cell>
        </row>
        <row r="498">
          <cell r="P498" t="str">
            <v>8976163590</v>
          </cell>
          <cell r="Q498">
            <v>16.760000000000002</v>
          </cell>
        </row>
        <row r="499">
          <cell r="P499" t="str">
            <v>7200001743</v>
          </cell>
          <cell r="Q499">
            <v>0.19</v>
          </cell>
        </row>
        <row r="500">
          <cell r="P500" t="str">
            <v>978129</v>
          </cell>
          <cell r="Q500">
            <v>1.85</v>
          </cell>
        </row>
        <row r="501">
          <cell r="P501" t="str">
            <v>21486084</v>
          </cell>
          <cell r="Q501">
            <v>97.68</v>
          </cell>
        </row>
        <row r="502">
          <cell r="P502" t="str">
            <v>14601683</v>
          </cell>
          <cell r="Q502">
            <v>208.98</v>
          </cell>
        </row>
        <row r="503">
          <cell r="P503" t="str">
            <v>21432929</v>
          </cell>
          <cell r="Q503">
            <v>83.3</v>
          </cell>
        </row>
        <row r="504">
          <cell r="P504" t="str">
            <v>14509379</v>
          </cell>
          <cell r="Q504">
            <v>68.59</v>
          </cell>
        </row>
        <row r="505">
          <cell r="P505" t="str">
            <v>3831236</v>
          </cell>
          <cell r="Q505">
            <v>12.29</v>
          </cell>
        </row>
        <row r="506">
          <cell r="P506" t="str">
            <v>11708555</v>
          </cell>
          <cell r="Q506">
            <v>10.97</v>
          </cell>
        </row>
        <row r="507">
          <cell r="P507" t="str">
            <v>11110683</v>
          </cell>
          <cell r="Q507">
            <v>45.39</v>
          </cell>
        </row>
        <row r="508">
          <cell r="P508" t="str">
            <v>11172907</v>
          </cell>
          <cell r="Q508">
            <v>15.26</v>
          </cell>
        </row>
        <row r="509">
          <cell r="P509" t="str">
            <v>14524170</v>
          </cell>
          <cell r="Q509">
            <v>6.94</v>
          </cell>
        </row>
        <row r="510">
          <cell r="P510" t="str">
            <v>14537348</v>
          </cell>
          <cell r="Q510">
            <v>11.88</v>
          </cell>
        </row>
        <row r="511">
          <cell r="P511" t="str">
            <v>14524761</v>
          </cell>
          <cell r="Q511">
            <v>28.84</v>
          </cell>
        </row>
        <row r="512">
          <cell r="P512" t="str">
            <v>14503269</v>
          </cell>
          <cell r="Q512">
            <v>23.28</v>
          </cell>
        </row>
        <row r="513">
          <cell r="P513" t="str">
            <v>14506997</v>
          </cell>
          <cell r="Q513">
            <v>41.03</v>
          </cell>
        </row>
        <row r="514">
          <cell r="P514" t="str">
            <v>1030-61460</v>
          </cell>
          <cell r="Q514">
            <v>9.7799999999999994</v>
          </cell>
        </row>
        <row r="515">
          <cell r="P515" t="str">
            <v>990743</v>
          </cell>
          <cell r="Q515">
            <v>2.99</v>
          </cell>
        </row>
        <row r="516">
          <cell r="P516" t="str">
            <v>978129</v>
          </cell>
          <cell r="Q516">
            <v>1.85</v>
          </cell>
        </row>
        <row r="517">
          <cell r="P517" t="str">
            <v>993325</v>
          </cell>
          <cell r="Q517">
            <v>2.76</v>
          </cell>
        </row>
        <row r="518">
          <cell r="P518" t="str">
            <v>14881390</v>
          </cell>
          <cell r="Q518">
            <v>39.21</v>
          </cell>
        </row>
        <row r="519">
          <cell r="P519" t="str">
            <v>14526761</v>
          </cell>
          <cell r="Q519">
            <v>14</v>
          </cell>
        </row>
        <row r="520">
          <cell r="P520" t="str">
            <v>14524449</v>
          </cell>
          <cell r="Q520">
            <v>12.85</v>
          </cell>
        </row>
        <row r="521">
          <cell r="P521" t="str">
            <v>978129</v>
          </cell>
          <cell r="Q521">
            <v>1.85</v>
          </cell>
        </row>
        <row r="522">
          <cell r="P522" t="str">
            <v>990743</v>
          </cell>
          <cell r="Q522">
            <v>2.99</v>
          </cell>
        </row>
        <row r="523">
          <cell r="P523" t="str">
            <v>992045</v>
          </cell>
          <cell r="Q523">
            <v>0.43</v>
          </cell>
        </row>
        <row r="524">
          <cell r="P524" t="str">
            <v>993325</v>
          </cell>
          <cell r="Q524">
            <v>2.76</v>
          </cell>
        </row>
        <row r="525">
          <cell r="P525" t="str">
            <v>11700373</v>
          </cell>
          <cell r="Q525">
            <v>0.4</v>
          </cell>
        </row>
        <row r="526">
          <cell r="P526" t="str">
            <v>14524449</v>
          </cell>
          <cell r="Q526">
            <v>12.85</v>
          </cell>
        </row>
        <row r="527">
          <cell r="P527" t="str">
            <v>14546062</v>
          </cell>
          <cell r="Q527">
            <v>5.44</v>
          </cell>
        </row>
        <row r="528">
          <cell r="P528" t="str">
            <v>14589138</v>
          </cell>
          <cell r="Q528">
            <v>123.15</v>
          </cell>
        </row>
        <row r="529">
          <cell r="P529" t="str">
            <v>20405915</v>
          </cell>
          <cell r="Q529">
            <v>35.76</v>
          </cell>
        </row>
        <row r="530">
          <cell r="P530" t="str">
            <v>20766790</v>
          </cell>
          <cell r="Q530">
            <v>24.86</v>
          </cell>
        </row>
        <row r="531">
          <cell r="P531" t="str">
            <v>21141948</v>
          </cell>
          <cell r="Q531">
            <v>20.92</v>
          </cell>
        </row>
        <row r="532">
          <cell r="P532" t="str">
            <v>21141955</v>
          </cell>
          <cell r="Q532">
            <v>22.63</v>
          </cell>
        </row>
        <row r="533">
          <cell r="P533" t="str">
            <v>21432929</v>
          </cell>
          <cell r="Q533">
            <v>83.3</v>
          </cell>
        </row>
        <row r="534">
          <cell r="P534" t="str">
            <v>21449114</v>
          </cell>
          <cell r="Q534">
            <v>67.98</v>
          </cell>
        </row>
        <row r="535">
          <cell r="P535" t="str">
            <v>20796066</v>
          </cell>
          <cell r="Q535">
            <v>143.93</v>
          </cell>
        </row>
        <row r="536">
          <cell r="P536" t="str">
            <v>4451039</v>
          </cell>
          <cell r="Q536">
            <v>81.19</v>
          </cell>
        </row>
        <row r="537">
          <cell r="P537" t="str">
            <v>9246436</v>
          </cell>
          <cell r="Q537">
            <v>20.36</v>
          </cell>
        </row>
        <row r="538">
          <cell r="P538" t="str">
            <v>3801260</v>
          </cell>
          <cell r="Q538">
            <v>220.37</v>
          </cell>
        </row>
        <row r="539">
          <cell r="P539" t="str">
            <v>4089811</v>
          </cell>
          <cell r="Q539">
            <v>140.24</v>
          </cell>
        </row>
        <row r="540">
          <cell r="P540" t="str">
            <v>191970</v>
          </cell>
          <cell r="Q540">
            <v>60.1</v>
          </cell>
        </row>
        <row r="541">
          <cell r="P541" t="str">
            <v>178623</v>
          </cell>
          <cell r="Q541">
            <v>26.59</v>
          </cell>
        </row>
        <row r="542">
          <cell r="P542" t="str">
            <v>3006456</v>
          </cell>
          <cell r="Q542">
            <v>10.46</v>
          </cell>
        </row>
        <row r="543">
          <cell r="P543" t="str">
            <v>200354</v>
          </cell>
          <cell r="Q543">
            <v>16.510000000000002</v>
          </cell>
        </row>
        <row r="544">
          <cell r="P544" t="str">
            <v>4110000076067</v>
          </cell>
        </row>
        <row r="545">
          <cell r="P545" t="str">
            <v>4110000076067</v>
          </cell>
          <cell r="Q545">
            <v>3.65</v>
          </cell>
        </row>
        <row r="546">
          <cell r="P546" t="str">
            <v>8980171440</v>
          </cell>
          <cell r="Q546">
            <v>19.829999999999998</v>
          </cell>
        </row>
        <row r="547">
          <cell r="P547" t="str">
            <v>8980171450</v>
          </cell>
          <cell r="Q547">
            <v>186.74</v>
          </cell>
        </row>
        <row r="548">
          <cell r="P548" t="str">
            <v>8980184252</v>
          </cell>
          <cell r="Q548">
            <v>224.1</v>
          </cell>
        </row>
        <row r="549">
          <cell r="P549" t="str">
            <v>667411</v>
          </cell>
          <cell r="Q549">
            <v>18.260000000000002</v>
          </cell>
        </row>
        <row r="550">
          <cell r="P550" t="str">
            <v>223713</v>
          </cell>
          <cell r="Q550">
            <v>59.12</v>
          </cell>
        </row>
        <row r="551">
          <cell r="P551" t="str">
            <v>926604</v>
          </cell>
          <cell r="Q551">
            <v>59.12</v>
          </cell>
        </row>
        <row r="552">
          <cell r="P552" t="str">
            <v>1032319</v>
          </cell>
          <cell r="Q552">
            <v>2088.6</v>
          </cell>
        </row>
        <row r="553">
          <cell r="P553" t="str">
            <v>2052080</v>
          </cell>
          <cell r="Q553">
            <v>986.96</v>
          </cell>
        </row>
        <row r="554">
          <cell r="P554" t="str">
            <v>4233165</v>
          </cell>
          <cell r="Q554">
            <v>14.37</v>
          </cell>
        </row>
        <row r="555">
          <cell r="P555" t="str">
            <v>4330054</v>
          </cell>
          <cell r="Q555">
            <v>35.380000000000003</v>
          </cell>
        </row>
        <row r="556">
          <cell r="P556" t="str">
            <v>4333170</v>
          </cell>
          <cell r="Q556">
            <v>25.68</v>
          </cell>
        </row>
        <row r="557">
          <cell r="P557" t="str">
            <v>4451036</v>
          </cell>
          <cell r="Q557">
            <v>63.34</v>
          </cell>
        </row>
        <row r="558">
          <cell r="P558" t="str">
            <v>4451039</v>
          </cell>
          <cell r="Q558">
            <v>122.31</v>
          </cell>
        </row>
        <row r="559">
          <cell r="P559" t="str">
            <v>4455719</v>
          </cell>
          <cell r="Q559">
            <v>12.66</v>
          </cell>
        </row>
        <row r="560">
          <cell r="P560" t="str">
            <v>4455733</v>
          </cell>
          <cell r="Q560">
            <v>15.41</v>
          </cell>
        </row>
        <row r="561">
          <cell r="P561" t="str">
            <v>4487340</v>
          </cell>
          <cell r="Q561">
            <v>45.06</v>
          </cell>
        </row>
        <row r="562">
          <cell r="P562" t="str">
            <v>6008X</v>
          </cell>
          <cell r="Q562">
            <v>19.399999999999999</v>
          </cell>
        </row>
        <row r="563">
          <cell r="P563" t="str">
            <v>4643771</v>
          </cell>
          <cell r="Q563">
            <v>176.8</v>
          </cell>
        </row>
        <row r="564">
          <cell r="P564" t="str">
            <v>8050658</v>
          </cell>
          <cell r="Q564">
            <v>40.28</v>
          </cell>
        </row>
        <row r="565">
          <cell r="P565" t="str">
            <v>4451039</v>
          </cell>
          <cell r="Q565">
            <v>81.19</v>
          </cell>
        </row>
        <row r="566">
          <cell r="P566" t="str">
            <v>4068898</v>
          </cell>
        </row>
        <row r="567">
          <cell r="P567" t="str">
            <v>4068898</v>
          </cell>
          <cell r="Q567">
            <v>4.3</v>
          </cell>
        </row>
        <row r="568">
          <cell r="P568" t="str">
            <v>11110022</v>
          </cell>
          <cell r="Q568">
            <v>63.21</v>
          </cell>
        </row>
        <row r="569">
          <cell r="P569" t="str">
            <v>11110023</v>
          </cell>
          <cell r="Q569">
            <v>38.61</v>
          </cell>
        </row>
        <row r="570">
          <cell r="P570" t="str">
            <v>14500233</v>
          </cell>
          <cell r="Q570">
            <v>14.92</v>
          </cell>
        </row>
        <row r="571">
          <cell r="P571" t="str">
            <v>1331247</v>
          </cell>
          <cell r="Q571">
            <v>16.23</v>
          </cell>
        </row>
        <row r="572">
          <cell r="P572" t="str">
            <v>3183620</v>
          </cell>
          <cell r="Q572">
            <v>116.64</v>
          </cell>
        </row>
        <row r="573">
          <cell r="P573" t="str">
            <v>990743</v>
          </cell>
          <cell r="Q573">
            <v>2.99</v>
          </cell>
        </row>
        <row r="574">
          <cell r="P574" t="str">
            <v>3831236</v>
          </cell>
          <cell r="Q574">
            <v>12.29</v>
          </cell>
        </row>
        <row r="575">
          <cell r="P575" t="str">
            <v>13947282</v>
          </cell>
          <cell r="Q575">
            <v>0.45</v>
          </cell>
        </row>
        <row r="576">
          <cell r="P576" t="str">
            <v>14504162</v>
          </cell>
          <cell r="Q576">
            <v>34.56</v>
          </cell>
        </row>
        <row r="577">
          <cell r="P577" t="str">
            <v>14531109</v>
          </cell>
          <cell r="Q577">
            <v>13.41</v>
          </cell>
        </row>
        <row r="578">
          <cell r="P578" t="str">
            <v>14555298</v>
          </cell>
          <cell r="Q578">
            <v>60.86</v>
          </cell>
        </row>
        <row r="579">
          <cell r="P579" t="str">
            <v>14560205</v>
          </cell>
          <cell r="Q579">
            <v>6.3</v>
          </cell>
        </row>
        <row r="580">
          <cell r="P580" t="str">
            <v>14560206</v>
          </cell>
          <cell r="Q580">
            <v>7.31</v>
          </cell>
        </row>
        <row r="581">
          <cell r="P581" t="str">
            <v>14589129</v>
          </cell>
          <cell r="Q581">
            <v>118.06</v>
          </cell>
        </row>
        <row r="582">
          <cell r="P582" t="str">
            <v>14589132</v>
          </cell>
          <cell r="Q582">
            <v>121.62</v>
          </cell>
        </row>
        <row r="583">
          <cell r="P583" t="str">
            <v>14589136</v>
          </cell>
          <cell r="Q583">
            <v>156.72</v>
          </cell>
        </row>
        <row r="584">
          <cell r="P584" t="str">
            <v>14589138</v>
          </cell>
          <cell r="Q584">
            <v>123.15</v>
          </cell>
        </row>
        <row r="585">
          <cell r="P585" t="str">
            <v>15011490</v>
          </cell>
          <cell r="Q585">
            <v>2939.01</v>
          </cell>
        </row>
        <row r="586">
          <cell r="P586" t="str">
            <v>20405569</v>
          </cell>
          <cell r="Q586">
            <v>16.46</v>
          </cell>
        </row>
        <row r="587">
          <cell r="P587" t="str">
            <v>20450736</v>
          </cell>
          <cell r="Q587">
            <v>45.16</v>
          </cell>
        </row>
        <row r="588">
          <cell r="P588" t="str">
            <v>20460073</v>
          </cell>
          <cell r="Q588">
            <v>4.46</v>
          </cell>
        </row>
        <row r="589">
          <cell r="P589" t="str">
            <v>20504411</v>
          </cell>
          <cell r="Q589">
            <v>3.14</v>
          </cell>
        </row>
        <row r="590">
          <cell r="P590" t="str">
            <v>20766790</v>
          </cell>
          <cell r="Q590">
            <v>24.86</v>
          </cell>
        </row>
        <row r="591">
          <cell r="P591" t="str">
            <v>20805349</v>
          </cell>
          <cell r="Q591">
            <v>32.72</v>
          </cell>
        </row>
        <row r="592">
          <cell r="P592" t="str">
            <v>21141948</v>
          </cell>
          <cell r="Q592">
            <v>20.92</v>
          </cell>
        </row>
        <row r="593">
          <cell r="P593" t="str">
            <v>21141955</v>
          </cell>
          <cell r="Q593">
            <v>22.63</v>
          </cell>
        </row>
        <row r="594">
          <cell r="P594" t="str">
            <v>21590912</v>
          </cell>
          <cell r="Q594">
            <v>910.65</v>
          </cell>
        </row>
        <row r="595">
          <cell r="P595" t="str">
            <v>7200001485</v>
          </cell>
          <cell r="Q595">
            <v>45.21</v>
          </cell>
        </row>
        <row r="596">
          <cell r="P596" t="str">
            <v>7200001486</v>
          </cell>
          <cell r="Q596">
            <v>35.53</v>
          </cell>
        </row>
        <row r="597">
          <cell r="P597" t="str">
            <v>11700348</v>
          </cell>
          <cell r="Q597">
            <v>2.54</v>
          </cell>
        </row>
        <row r="598">
          <cell r="P598" t="str">
            <v>11700325</v>
          </cell>
          <cell r="Q598">
            <v>11.57</v>
          </cell>
        </row>
        <row r="599">
          <cell r="P599" t="str">
            <v>5878155361</v>
          </cell>
          <cell r="Q599">
            <v>231.76</v>
          </cell>
        </row>
        <row r="600">
          <cell r="P600" t="str">
            <v>14601683</v>
          </cell>
          <cell r="Q600">
            <v>208.98</v>
          </cell>
        </row>
        <row r="601">
          <cell r="P601" t="str">
            <v>11700325</v>
          </cell>
          <cell r="Q601">
            <v>11.55</v>
          </cell>
        </row>
        <row r="602">
          <cell r="P602" t="str">
            <v>13949445</v>
          </cell>
          <cell r="Q602">
            <v>9.91</v>
          </cell>
        </row>
        <row r="603">
          <cell r="P603" t="str">
            <v>14500037</v>
          </cell>
          <cell r="Q603">
            <v>518.07000000000005</v>
          </cell>
        </row>
        <row r="604">
          <cell r="P604" t="str">
            <v>14522897</v>
          </cell>
          <cell r="Q604">
            <v>2550.3200000000002</v>
          </cell>
        </row>
        <row r="605">
          <cell r="P605" t="str">
            <v>14530666</v>
          </cell>
          <cell r="Q605">
            <v>1.88</v>
          </cell>
        </row>
        <row r="606">
          <cell r="P606" t="str">
            <v>14531019</v>
          </cell>
          <cell r="Q606">
            <v>2.83</v>
          </cell>
        </row>
        <row r="607">
          <cell r="P607" t="str">
            <v>20405721</v>
          </cell>
          <cell r="Q607">
            <v>7.64</v>
          </cell>
        </row>
        <row r="608">
          <cell r="P608" t="str">
            <v>20412745</v>
          </cell>
          <cell r="Q608">
            <v>4.16</v>
          </cell>
        </row>
        <row r="609">
          <cell r="P609" t="str">
            <v>20550336</v>
          </cell>
          <cell r="Q609">
            <v>10.62</v>
          </cell>
        </row>
        <row r="610">
          <cell r="P610" t="str">
            <v>20799719</v>
          </cell>
          <cell r="Q610">
            <v>3.76</v>
          </cell>
        </row>
        <row r="611">
          <cell r="P611" t="str">
            <v>7117-38271</v>
          </cell>
          <cell r="Q611">
            <v>1083.71</v>
          </cell>
        </row>
        <row r="612">
          <cell r="P612" t="str">
            <v>8230-13940</v>
          </cell>
          <cell r="Q612">
            <v>82.74</v>
          </cell>
        </row>
        <row r="613">
          <cell r="P613" t="str">
            <v>8240-03610</v>
          </cell>
          <cell r="Q613">
            <v>6.02</v>
          </cell>
        </row>
        <row r="614">
          <cell r="P614" t="str">
            <v>2052067</v>
          </cell>
          <cell r="Q614">
            <v>220.63</v>
          </cell>
        </row>
        <row r="615">
          <cell r="P615" t="str">
            <v>2052073</v>
          </cell>
          <cell r="Q615">
            <v>220.63</v>
          </cell>
        </row>
        <row r="616">
          <cell r="P616" t="str">
            <v>2052956</v>
          </cell>
          <cell r="Q616">
            <v>288.52999999999997</v>
          </cell>
        </row>
        <row r="617">
          <cell r="P617" t="str">
            <v>2058908</v>
          </cell>
          <cell r="Q617">
            <v>835.62</v>
          </cell>
        </row>
        <row r="618">
          <cell r="P618" t="str">
            <v>3100993</v>
          </cell>
          <cell r="Q618">
            <v>182.33</v>
          </cell>
        </row>
        <row r="619">
          <cell r="P619" t="str">
            <v>3100994</v>
          </cell>
          <cell r="Q619">
            <v>182.33</v>
          </cell>
        </row>
        <row r="620">
          <cell r="P620" t="str">
            <v>4451036</v>
          </cell>
          <cell r="Q620">
            <v>42.05</v>
          </cell>
        </row>
        <row r="621">
          <cell r="P621" t="str">
            <v>4451039</v>
          </cell>
          <cell r="Q621">
            <v>81.19</v>
          </cell>
        </row>
        <row r="622">
          <cell r="P622" t="str">
            <v>4455719</v>
          </cell>
          <cell r="Q622">
            <v>8.4</v>
          </cell>
        </row>
        <row r="623">
          <cell r="P623" t="str">
            <v>4455733</v>
          </cell>
          <cell r="Q623">
            <v>10.23</v>
          </cell>
        </row>
        <row r="624">
          <cell r="P624" t="str">
            <v>4487340</v>
          </cell>
          <cell r="Q624">
            <v>29.91</v>
          </cell>
        </row>
        <row r="625">
          <cell r="P625" t="str">
            <v>5111290060</v>
          </cell>
          <cell r="Q625">
            <v>0.76</v>
          </cell>
        </row>
        <row r="626">
          <cell r="P626" t="str">
            <v>8970365501</v>
          </cell>
          <cell r="Q626">
            <v>1.3</v>
          </cell>
        </row>
        <row r="627">
          <cell r="P627" t="str">
            <v>8973829550</v>
          </cell>
          <cell r="Q627">
            <v>41.55</v>
          </cell>
        </row>
        <row r="628">
          <cell r="P628" t="str">
            <v>8976163590</v>
          </cell>
          <cell r="Q628">
            <v>16.760000000000002</v>
          </cell>
        </row>
        <row r="629">
          <cell r="P629" t="str">
            <v>945495</v>
          </cell>
          <cell r="Q629">
            <v>1.51</v>
          </cell>
        </row>
        <row r="630">
          <cell r="P630" t="str">
            <v>955268</v>
          </cell>
          <cell r="Q630">
            <v>0.25</v>
          </cell>
        </row>
        <row r="631">
          <cell r="P631" t="str">
            <v>13949578</v>
          </cell>
          <cell r="Q631">
            <v>2.39</v>
          </cell>
        </row>
        <row r="632">
          <cell r="P632" t="str">
            <v>13965175</v>
          </cell>
          <cell r="Q632">
            <v>0.38</v>
          </cell>
        </row>
        <row r="633">
          <cell r="P633" t="str">
            <v>14514872</v>
          </cell>
          <cell r="Q633">
            <v>14.43</v>
          </cell>
        </row>
        <row r="634">
          <cell r="P634" t="str">
            <v>14536672</v>
          </cell>
          <cell r="Q634">
            <v>942.18</v>
          </cell>
        </row>
        <row r="635">
          <cell r="P635" t="str">
            <v>14575662</v>
          </cell>
          <cell r="Q635">
            <v>1775.52</v>
          </cell>
        </row>
        <row r="636">
          <cell r="P636" t="str">
            <v>20405524</v>
          </cell>
          <cell r="Q636">
            <v>50.79</v>
          </cell>
        </row>
        <row r="637">
          <cell r="P637" t="str">
            <v>20405721</v>
          </cell>
          <cell r="Q637">
            <v>7.64</v>
          </cell>
        </row>
        <row r="638">
          <cell r="P638" t="str">
            <v>20412745</v>
          </cell>
          <cell r="Q638">
            <v>4.16</v>
          </cell>
        </row>
        <row r="639">
          <cell r="P639" t="str">
            <v>7223-00020</v>
          </cell>
          <cell r="Q639">
            <v>718.57</v>
          </cell>
        </row>
        <row r="640">
          <cell r="P640" t="str">
            <v>7242-10210</v>
          </cell>
          <cell r="Q640">
            <v>142.83000000000001</v>
          </cell>
        </row>
        <row r="641">
          <cell r="P641" t="str">
            <v>14510060</v>
          </cell>
          <cell r="Q641">
            <v>172.76</v>
          </cell>
        </row>
        <row r="642">
          <cell r="P642" t="str">
            <v>20405629</v>
          </cell>
          <cell r="Q642">
            <v>51.51</v>
          </cell>
        </row>
        <row r="643">
          <cell r="P643" t="str">
            <v>11700348</v>
          </cell>
          <cell r="Q643">
            <v>2.54</v>
          </cell>
        </row>
        <row r="644">
          <cell r="P644" t="str">
            <v>978129</v>
          </cell>
          <cell r="Q644">
            <v>2.4700000000000002</v>
          </cell>
        </row>
        <row r="645">
          <cell r="P645" t="str">
            <v>20739572</v>
          </cell>
          <cell r="Q645">
            <v>50.28</v>
          </cell>
        </row>
        <row r="646">
          <cell r="P646" t="str">
            <v>991645</v>
          </cell>
          <cell r="Q646">
            <v>6.04</v>
          </cell>
        </row>
        <row r="647">
          <cell r="P647" t="str">
            <v>992057</v>
          </cell>
          <cell r="Q647">
            <v>0.55000000000000004</v>
          </cell>
        </row>
        <row r="648">
          <cell r="P648" t="str">
            <v>993326</v>
          </cell>
          <cell r="Q648">
            <v>3.74</v>
          </cell>
        </row>
        <row r="649">
          <cell r="P649" t="str">
            <v>11109241</v>
          </cell>
          <cell r="Q649">
            <v>40.67</v>
          </cell>
        </row>
        <row r="650">
          <cell r="P650" t="str">
            <v>11110175</v>
          </cell>
          <cell r="Q650">
            <v>71.59</v>
          </cell>
        </row>
        <row r="651">
          <cell r="P651" t="str">
            <v>984084</v>
          </cell>
          <cell r="Q651">
            <v>2.2599999999999998</v>
          </cell>
        </row>
        <row r="652">
          <cell r="P652" t="str">
            <v>11716553</v>
          </cell>
          <cell r="Q652">
            <v>3200.9</v>
          </cell>
        </row>
        <row r="653">
          <cell r="P653" t="str">
            <v>14512404</v>
          </cell>
          <cell r="Q653">
            <v>58.72</v>
          </cell>
        </row>
        <row r="654">
          <cell r="P654" t="str">
            <v>14512433</v>
          </cell>
          <cell r="Q654">
            <v>155.75</v>
          </cell>
        </row>
        <row r="655">
          <cell r="P655" t="str">
            <v>14512446</v>
          </cell>
          <cell r="Q655">
            <v>190.38</v>
          </cell>
        </row>
        <row r="656">
          <cell r="P656" t="str">
            <v>14518258</v>
          </cell>
          <cell r="Q656">
            <v>93.55</v>
          </cell>
        </row>
        <row r="657">
          <cell r="P657" t="str">
            <v>14526220</v>
          </cell>
          <cell r="Q657">
            <v>230.51</v>
          </cell>
        </row>
        <row r="658">
          <cell r="P658" t="str">
            <v>14528382</v>
          </cell>
          <cell r="Q658">
            <v>86.7</v>
          </cell>
        </row>
        <row r="659">
          <cell r="P659" t="str">
            <v>14529836</v>
          </cell>
          <cell r="Q659">
            <v>106.75</v>
          </cell>
        </row>
        <row r="660">
          <cell r="P660" t="str">
            <v>14532362</v>
          </cell>
          <cell r="Q660">
            <v>41.33</v>
          </cell>
        </row>
        <row r="661">
          <cell r="P661" t="str">
            <v>14533743</v>
          </cell>
          <cell r="Q661">
            <v>16.39</v>
          </cell>
        </row>
        <row r="662">
          <cell r="P662" t="str">
            <v>14553069</v>
          </cell>
          <cell r="Q662">
            <v>282.38</v>
          </cell>
        </row>
        <row r="663">
          <cell r="P663" t="str">
            <v>14560204</v>
          </cell>
          <cell r="Q663">
            <v>7.49</v>
          </cell>
        </row>
        <row r="664">
          <cell r="P664" t="str">
            <v>14570926</v>
          </cell>
          <cell r="Q664">
            <v>198.59</v>
          </cell>
        </row>
        <row r="665">
          <cell r="P665" t="str">
            <v>14588061</v>
          </cell>
          <cell r="Q665">
            <v>27.11</v>
          </cell>
        </row>
        <row r="666">
          <cell r="P666" t="str">
            <v>14592065</v>
          </cell>
          <cell r="Q666">
            <v>2.4500000000000002</v>
          </cell>
        </row>
        <row r="667">
          <cell r="P667" t="str">
            <v>14880434</v>
          </cell>
          <cell r="Q667">
            <v>43.07</v>
          </cell>
        </row>
        <row r="668">
          <cell r="P668" t="str">
            <v>14881389</v>
          </cell>
          <cell r="Q668">
            <v>48.36</v>
          </cell>
        </row>
        <row r="669">
          <cell r="P669" t="str">
            <v>20405729</v>
          </cell>
          <cell r="Q669">
            <v>1.63</v>
          </cell>
        </row>
        <row r="670">
          <cell r="P670" t="str">
            <v>20459218</v>
          </cell>
          <cell r="Q670">
            <v>5.86</v>
          </cell>
        </row>
        <row r="671">
          <cell r="P671" t="str">
            <v>20459250</v>
          </cell>
          <cell r="Q671">
            <v>592.21</v>
          </cell>
        </row>
        <row r="672">
          <cell r="P672" t="str">
            <v>20459849</v>
          </cell>
          <cell r="Q672">
            <v>104.86</v>
          </cell>
        </row>
        <row r="673">
          <cell r="P673" t="str">
            <v>20459850</v>
          </cell>
          <cell r="Q673">
            <v>125.34</v>
          </cell>
        </row>
        <row r="674">
          <cell r="P674" t="str">
            <v>20460123</v>
          </cell>
          <cell r="Q674">
            <v>6.72</v>
          </cell>
        </row>
        <row r="675">
          <cell r="P675" t="str">
            <v>20460214</v>
          </cell>
          <cell r="Q675">
            <v>2.65</v>
          </cell>
        </row>
        <row r="676">
          <cell r="P676" t="str">
            <v>20460215</v>
          </cell>
          <cell r="Q676">
            <v>2.65</v>
          </cell>
        </row>
        <row r="677">
          <cell r="P677" t="str">
            <v>20482730</v>
          </cell>
          <cell r="Q677">
            <v>45.08</v>
          </cell>
        </row>
        <row r="678">
          <cell r="P678" t="str">
            <v>21244697</v>
          </cell>
          <cell r="Q678">
            <v>13.05</v>
          </cell>
        </row>
        <row r="679">
          <cell r="P679" t="str">
            <v>1146-02880</v>
          </cell>
          <cell r="Q679">
            <v>3.52</v>
          </cell>
        </row>
        <row r="680">
          <cell r="P680" t="str">
            <v>7117-30370</v>
          </cell>
          <cell r="Q680">
            <v>2.0299999999999998</v>
          </cell>
        </row>
        <row r="681">
          <cell r="P681" t="str">
            <v>7118-30390</v>
          </cell>
          <cell r="Q681">
            <v>926.83</v>
          </cell>
        </row>
        <row r="682">
          <cell r="P682" t="str">
            <v>8230-21550</v>
          </cell>
          <cell r="Q682">
            <v>611.28</v>
          </cell>
        </row>
        <row r="683">
          <cell r="P683" t="str">
            <v>8230-33140</v>
          </cell>
          <cell r="Q683">
            <v>320.60000000000002</v>
          </cell>
        </row>
        <row r="684">
          <cell r="P684" t="str">
            <v>9216-07010</v>
          </cell>
          <cell r="Q684">
            <v>2.37</v>
          </cell>
        </row>
        <row r="685">
          <cell r="P685" t="str">
            <v>9312-10450</v>
          </cell>
          <cell r="Q685">
            <v>5.91</v>
          </cell>
        </row>
        <row r="686">
          <cell r="P686" t="str">
            <v>9312-10600</v>
          </cell>
          <cell r="Q686">
            <v>5.2</v>
          </cell>
        </row>
        <row r="687">
          <cell r="P687" t="str">
            <v>9313-10425</v>
          </cell>
          <cell r="Q687">
            <v>9.26</v>
          </cell>
        </row>
        <row r="688">
          <cell r="P688" t="str">
            <v>9315-03001</v>
          </cell>
          <cell r="Q688">
            <v>1.77</v>
          </cell>
        </row>
        <row r="689">
          <cell r="P689" t="str">
            <v>9557-07000</v>
          </cell>
          <cell r="Q689">
            <v>3.89</v>
          </cell>
        </row>
        <row r="690">
          <cell r="P690" t="str">
            <v>9612-08040</v>
          </cell>
          <cell r="Q690">
            <v>52.78</v>
          </cell>
        </row>
        <row r="691">
          <cell r="P691" t="str">
            <v>983524</v>
          </cell>
          <cell r="Q691">
            <v>0.55000000000000004</v>
          </cell>
        </row>
        <row r="692">
          <cell r="P692" t="str">
            <v>8943950240</v>
          </cell>
          <cell r="Q692">
            <v>6.15</v>
          </cell>
        </row>
        <row r="693">
          <cell r="P693" t="str">
            <v>YB00000115</v>
          </cell>
          <cell r="Q693">
            <v>163.22999999999999</v>
          </cell>
        </row>
        <row r="694">
          <cell r="P694" t="str">
            <v>20405587</v>
          </cell>
          <cell r="Q694">
            <v>6.98</v>
          </cell>
        </row>
        <row r="695">
          <cell r="P695" t="str">
            <v>20557208</v>
          </cell>
          <cell r="Q695">
            <v>2.75</v>
          </cell>
        </row>
        <row r="696">
          <cell r="P696" t="str">
            <v>3831236</v>
          </cell>
          <cell r="Q696">
            <v>12.29</v>
          </cell>
        </row>
        <row r="697">
          <cell r="P697" t="str">
            <v>11700284</v>
          </cell>
          <cell r="Q697">
            <v>12.8</v>
          </cell>
        </row>
        <row r="698">
          <cell r="P698" t="str">
            <v>11700285</v>
          </cell>
          <cell r="Q698">
            <v>13.14</v>
          </cell>
        </row>
        <row r="699">
          <cell r="P699" t="str">
            <v>13947628</v>
          </cell>
          <cell r="Q699">
            <v>0.73</v>
          </cell>
        </row>
        <row r="700">
          <cell r="P700" t="str">
            <v>14532126</v>
          </cell>
          <cell r="Q700">
            <v>44.04</v>
          </cell>
        </row>
        <row r="701">
          <cell r="P701" t="str">
            <v>14550189</v>
          </cell>
          <cell r="Q701">
            <v>819.63</v>
          </cell>
        </row>
        <row r="702">
          <cell r="P702" t="str">
            <v>14560205</v>
          </cell>
          <cell r="Q702">
            <v>6.3</v>
          </cell>
        </row>
        <row r="703">
          <cell r="P703" t="str">
            <v>14562193</v>
          </cell>
          <cell r="Q703">
            <v>74.34</v>
          </cell>
        </row>
        <row r="704">
          <cell r="P704" t="str">
            <v>15011490</v>
          </cell>
          <cell r="Q704">
            <v>2939.01</v>
          </cell>
        </row>
        <row r="705">
          <cell r="P705" t="str">
            <v>20405561</v>
          </cell>
          <cell r="Q705">
            <v>4.6900000000000004</v>
          </cell>
        </row>
        <row r="706">
          <cell r="P706" t="str">
            <v>20405569</v>
          </cell>
          <cell r="Q706">
            <v>16.46</v>
          </cell>
        </row>
        <row r="707">
          <cell r="P707" t="str">
            <v>20405897</v>
          </cell>
          <cell r="Q707">
            <v>10.41</v>
          </cell>
        </row>
        <row r="708">
          <cell r="P708" t="str">
            <v>20412308</v>
          </cell>
          <cell r="Q708">
            <v>3.78</v>
          </cell>
        </row>
        <row r="709">
          <cell r="P709" t="str">
            <v>20459962</v>
          </cell>
          <cell r="Q709">
            <v>12.57</v>
          </cell>
        </row>
        <row r="710">
          <cell r="P710" t="str">
            <v>20531832</v>
          </cell>
          <cell r="Q710">
            <v>7.89</v>
          </cell>
        </row>
        <row r="711">
          <cell r="P711" t="str">
            <v>20758481</v>
          </cell>
          <cell r="Q711">
            <v>41.01</v>
          </cell>
        </row>
        <row r="712">
          <cell r="P712" t="str">
            <v>20766790</v>
          </cell>
          <cell r="Q712">
            <v>24.86</v>
          </cell>
        </row>
        <row r="713">
          <cell r="P713" t="str">
            <v>20805349</v>
          </cell>
          <cell r="Q713">
            <v>32.72</v>
          </cell>
        </row>
        <row r="714">
          <cell r="P714" t="str">
            <v>21141955</v>
          </cell>
          <cell r="Q714">
            <v>22.63</v>
          </cell>
        </row>
        <row r="715">
          <cell r="P715" t="str">
            <v>21739130</v>
          </cell>
          <cell r="Q715">
            <v>43.75</v>
          </cell>
        </row>
        <row r="716">
          <cell r="P716" t="str">
            <v>8230-36840</v>
          </cell>
          <cell r="Q716">
            <v>34.270000000000003</v>
          </cell>
        </row>
        <row r="717">
          <cell r="P717" t="str">
            <v>20459149</v>
          </cell>
          <cell r="Q717">
            <v>31.19</v>
          </cell>
        </row>
        <row r="718">
          <cell r="P718" t="str">
            <v>14601683</v>
          </cell>
          <cell r="Q718">
            <v>208.98</v>
          </cell>
        </row>
        <row r="719">
          <cell r="P719" t="str">
            <v>11110022</v>
          </cell>
          <cell r="Q719">
            <v>63.21</v>
          </cell>
        </row>
        <row r="720">
          <cell r="P720" t="str">
            <v>11110023</v>
          </cell>
          <cell r="Q720">
            <v>38.61</v>
          </cell>
        </row>
        <row r="721">
          <cell r="P721" t="str">
            <v>14601683</v>
          </cell>
          <cell r="Q721">
            <v>208.98</v>
          </cell>
        </row>
        <row r="722">
          <cell r="P722" t="str">
            <v>872302</v>
          </cell>
          <cell r="Q722">
            <v>100.55</v>
          </cell>
        </row>
        <row r="723">
          <cell r="P723" t="str">
            <v>816210</v>
          </cell>
          <cell r="Q723">
            <v>213.54</v>
          </cell>
        </row>
        <row r="724">
          <cell r="P724" t="str">
            <v>816206</v>
          </cell>
          <cell r="Q724">
            <v>901.92</v>
          </cell>
        </row>
        <row r="725">
          <cell r="P725" t="str">
            <v>816207</v>
          </cell>
          <cell r="Q725">
            <v>210.47</v>
          </cell>
        </row>
        <row r="726">
          <cell r="P726" t="str">
            <v>0816208</v>
          </cell>
          <cell r="Q726">
            <v>473.85</v>
          </cell>
        </row>
        <row r="727">
          <cell r="P727" t="str">
            <v>976205</v>
          </cell>
          <cell r="Q727">
            <v>98.05</v>
          </cell>
        </row>
        <row r="728">
          <cell r="P728" t="str">
            <v>410108250</v>
          </cell>
          <cell r="Q728">
            <v>1.25</v>
          </cell>
        </row>
        <row r="729">
          <cell r="P729" t="str">
            <v>911115100</v>
          </cell>
          <cell r="Q729">
            <v>1.27</v>
          </cell>
        </row>
        <row r="730">
          <cell r="P730" t="str">
            <v>8970614011</v>
          </cell>
          <cell r="Q730">
            <v>4.25</v>
          </cell>
        </row>
        <row r="731">
          <cell r="P731" t="str">
            <v>8971256011</v>
          </cell>
          <cell r="Q731">
            <v>48.21</v>
          </cell>
        </row>
        <row r="732">
          <cell r="P732" t="str">
            <v>1141451840</v>
          </cell>
          <cell r="Q732">
            <v>23.29</v>
          </cell>
        </row>
        <row r="733">
          <cell r="P733" t="str">
            <v>984614</v>
          </cell>
          <cell r="Q733">
            <v>1.68</v>
          </cell>
        </row>
        <row r="734">
          <cell r="P734" t="str">
            <v>3100993</v>
          </cell>
          <cell r="Q734">
            <v>182.33</v>
          </cell>
        </row>
        <row r="735">
          <cell r="P735" t="str">
            <v>3100994</v>
          </cell>
          <cell r="Q735">
            <v>182.33</v>
          </cell>
        </row>
        <row r="736">
          <cell r="P736" t="str">
            <v>960254</v>
          </cell>
          <cell r="Q736">
            <v>12.36</v>
          </cell>
        </row>
        <row r="737">
          <cell r="P737" t="str">
            <v>13947282</v>
          </cell>
          <cell r="Q737">
            <v>0.45</v>
          </cell>
        </row>
        <row r="738">
          <cell r="P738" t="str">
            <v>20405569</v>
          </cell>
          <cell r="Q738">
            <v>16.46</v>
          </cell>
        </row>
        <row r="739">
          <cell r="P739" t="str">
            <v>21141948</v>
          </cell>
          <cell r="Q739">
            <v>20.92</v>
          </cell>
        </row>
        <row r="740">
          <cell r="P740" t="str">
            <v>21291011</v>
          </cell>
          <cell r="Q740">
            <v>160.01</v>
          </cell>
        </row>
        <row r="741">
          <cell r="P741" t="str">
            <v>21620116</v>
          </cell>
          <cell r="Q741">
            <v>398.68</v>
          </cell>
        </row>
        <row r="742">
          <cell r="P742" t="str">
            <v>21620133</v>
          </cell>
          <cell r="Q742">
            <v>27</v>
          </cell>
        </row>
        <row r="743">
          <cell r="P743" t="str">
            <v>11110668</v>
          </cell>
          <cell r="Q743">
            <v>44.48</v>
          </cell>
        </row>
        <row r="744">
          <cell r="P744" t="str">
            <v>14501801</v>
          </cell>
          <cell r="Q744">
            <v>81.760000000000005</v>
          </cell>
        </row>
        <row r="745">
          <cell r="P745" t="str">
            <v>14504162</v>
          </cell>
          <cell r="Q745">
            <v>34.56</v>
          </cell>
        </row>
        <row r="746">
          <cell r="P746" t="str">
            <v>14550189</v>
          </cell>
          <cell r="Q746">
            <v>819.63</v>
          </cell>
        </row>
        <row r="747">
          <cell r="P747" t="str">
            <v>14560205</v>
          </cell>
          <cell r="Q747">
            <v>6.3</v>
          </cell>
        </row>
        <row r="748">
          <cell r="P748" t="str">
            <v>15011490</v>
          </cell>
          <cell r="Q748">
            <v>2939.01</v>
          </cell>
        </row>
        <row r="749">
          <cell r="P749" t="str">
            <v>20412308</v>
          </cell>
          <cell r="Q749">
            <v>3.78</v>
          </cell>
        </row>
        <row r="750">
          <cell r="P750" t="str">
            <v>20459140</v>
          </cell>
          <cell r="Q750">
            <v>19.809999999999999</v>
          </cell>
        </row>
        <row r="751">
          <cell r="P751" t="str">
            <v>20459214</v>
          </cell>
          <cell r="Q751">
            <v>6.24</v>
          </cell>
        </row>
        <row r="752">
          <cell r="P752" t="str">
            <v>20459219</v>
          </cell>
          <cell r="Q752">
            <v>382.23</v>
          </cell>
        </row>
        <row r="753">
          <cell r="P753" t="str">
            <v>20459855</v>
          </cell>
          <cell r="Q753">
            <v>2.4700000000000002</v>
          </cell>
        </row>
        <row r="754">
          <cell r="P754" t="str">
            <v>20523284</v>
          </cell>
          <cell r="Q754">
            <v>8.92</v>
          </cell>
        </row>
        <row r="755">
          <cell r="P755" t="str">
            <v>20805349</v>
          </cell>
          <cell r="Q755">
            <v>32.72</v>
          </cell>
        </row>
        <row r="756">
          <cell r="P756" t="str">
            <v>8230-32950</v>
          </cell>
          <cell r="Q756">
            <v>840.62</v>
          </cell>
        </row>
        <row r="757">
          <cell r="P757" t="str">
            <v>8972096090</v>
          </cell>
          <cell r="Q757">
            <v>1.42</v>
          </cell>
        </row>
        <row r="758">
          <cell r="P758" t="str">
            <v>4371402</v>
          </cell>
          <cell r="Q758">
            <v>49.59</v>
          </cell>
        </row>
        <row r="759">
          <cell r="P759" t="str">
            <v>4443139</v>
          </cell>
          <cell r="Q759">
            <v>31.39</v>
          </cell>
        </row>
        <row r="760">
          <cell r="P760" t="str">
            <v>8107650</v>
          </cell>
          <cell r="Q760">
            <v>57.71</v>
          </cell>
        </row>
        <row r="761">
          <cell r="P761" t="str">
            <v>21335229</v>
          </cell>
          <cell r="Q761">
            <v>95.96</v>
          </cell>
        </row>
        <row r="762">
          <cell r="P762" t="str">
            <v>943482</v>
          </cell>
          <cell r="Q762">
            <v>1.4</v>
          </cell>
        </row>
        <row r="763">
          <cell r="P763" t="str">
            <v>990519</v>
          </cell>
          <cell r="Q763">
            <v>0.92</v>
          </cell>
        </row>
        <row r="764">
          <cell r="P764" t="str">
            <v>992045</v>
          </cell>
          <cell r="Q764">
            <v>0.43</v>
          </cell>
        </row>
        <row r="765">
          <cell r="P765" t="str">
            <v>11708555</v>
          </cell>
          <cell r="Q765">
            <v>10.97</v>
          </cell>
        </row>
        <row r="766">
          <cell r="P766" t="str">
            <v>13947282</v>
          </cell>
          <cell r="Q766">
            <v>0.45</v>
          </cell>
        </row>
        <row r="767">
          <cell r="P767" t="str">
            <v>14528380</v>
          </cell>
          <cell r="Q767">
            <v>46.52</v>
          </cell>
        </row>
        <row r="768">
          <cell r="P768" t="str">
            <v>14528381</v>
          </cell>
          <cell r="Q768">
            <v>34.94</v>
          </cell>
        </row>
        <row r="769">
          <cell r="P769" t="str">
            <v>14532385</v>
          </cell>
          <cell r="Q769">
            <v>274.58999999999997</v>
          </cell>
        </row>
        <row r="770">
          <cell r="P770" t="str">
            <v>14553290</v>
          </cell>
          <cell r="Q770">
            <v>59.61</v>
          </cell>
        </row>
        <row r="771">
          <cell r="P771" t="str">
            <v>14569232</v>
          </cell>
          <cell r="Q771">
            <v>5.32</v>
          </cell>
        </row>
        <row r="772">
          <cell r="P772" t="str">
            <v>15011490</v>
          </cell>
          <cell r="Q772">
            <v>2939.01</v>
          </cell>
        </row>
        <row r="773">
          <cell r="P773" t="str">
            <v>15011856</v>
          </cell>
          <cell r="Q773">
            <v>2511.19</v>
          </cell>
        </row>
        <row r="774">
          <cell r="P774" t="str">
            <v>20450736</v>
          </cell>
          <cell r="Q774">
            <v>45.16</v>
          </cell>
        </row>
        <row r="775">
          <cell r="P775" t="str">
            <v>20450742</v>
          </cell>
          <cell r="Q775">
            <v>212.47</v>
          </cell>
        </row>
        <row r="776">
          <cell r="P776" t="str">
            <v>20450754</v>
          </cell>
          <cell r="Q776">
            <v>11.77</v>
          </cell>
        </row>
        <row r="777">
          <cell r="P777" t="str">
            <v>20459855</v>
          </cell>
          <cell r="Q777">
            <v>2.4700000000000002</v>
          </cell>
        </row>
        <row r="778">
          <cell r="P778" t="str">
            <v>20459962</v>
          </cell>
          <cell r="Q778">
            <v>12.57</v>
          </cell>
        </row>
        <row r="779">
          <cell r="P779" t="str">
            <v>20459963</v>
          </cell>
          <cell r="Q779">
            <v>12.57</v>
          </cell>
        </row>
        <row r="780">
          <cell r="P780" t="str">
            <v>20502267</v>
          </cell>
          <cell r="Q780">
            <v>12.8</v>
          </cell>
        </row>
        <row r="781">
          <cell r="P781" t="str">
            <v>20531832</v>
          </cell>
          <cell r="Q781">
            <v>7.89</v>
          </cell>
        </row>
        <row r="782">
          <cell r="P782" t="str">
            <v>20766790</v>
          </cell>
          <cell r="Q782">
            <v>24.86</v>
          </cell>
        </row>
        <row r="783">
          <cell r="P783" t="str">
            <v>21141948</v>
          </cell>
          <cell r="Q783">
            <v>20.92</v>
          </cell>
        </row>
        <row r="784">
          <cell r="P784" t="str">
            <v>21141955</v>
          </cell>
          <cell r="Q784">
            <v>22.63</v>
          </cell>
        </row>
        <row r="785">
          <cell r="P785" t="str">
            <v>21449114</v>
          </cell>
          <cell r="Q785">
            <v>67.98</v>
          </cell>
        </row>
        <row r="786">
          <cell r="P786" t="str">
            <v>21600207</v>
          </cell>
          <cell r="Q786">
            <v>672.83</v>
          </cell>
        </row>
        <row r="787">
          <cell r="P787" t="str">
            <v>7223-00170</v>
          </cell>
          <cell r="Q787">
            <v>2.2799999999999998</v>
          </cell>
        </row>
        <row r="788">
          <cell r="P788" t="str">
            <v>8230-21550</v>
          </cell>
          <cell r="Q788">
            <v>382.46</v>
          </cell>
        </row>
        <row r="789">
          <cell r="P789" t="str">
            <v>8230-21670</v>
          </cell>
          <cell r="Q789">
            <v>75.47</v>
          </cell>
        </row>
        <row r="790">
          <cell r="P790" t="str">
            <v>20459149</v>
          </cell>
          <cell r="Q790">
            <v>31.19</v>
          </cell>
        </row>
        <row r="791">
          <cell r="P791" t="str">
            <v>20557208</v>
          </cell>
          <cell r="Q791">
            <v>2.75</v>
          </cell>
        </row>
        <row r="792">
          <cell r="P792" t="str">
            <v>7223-00210</v>
          </cell>
          <cell r="Q792">
            <v>91.09</v>
          </cell>
        </row>
        <row r="793">
          <cell r="P793" t="str">
            <v>21620133</v>
          </cell>
          <cell r="Q793">
            <v>27</v>
          </cell>
        </row>
        <row r="794">
          <cell r="P794" t="str">
            <v>8973720771</v>
          </cell>
          <cell r="Q794">
            <v>25.1</v>
          </cell>
        </row>
        <row r="795">
          <cell r="P795" t="str">
            <v>4333170</v>
          </cell>
          <cell r="Q795">
            <v>17.55</v>
          </cell>
        </row>
        <row r="796">
          <cell r="P796" t="str">
            <v>1121211460</v>
          </cell>
          <cell r="Q796">
            <v>26.74</v>
          </cell>
        </row>
        <row r="797">
          <cell r="P797" t="str">
            <v>1878137661</v>
          </cell>
          <cell r="Q797">
            <v>332.97</v>
          </cell>
        </row>
        <row r="798">
          <cell r="P798" t="str">
            <v>286508300</v>
          </cell>
          <cell r="Q798">
            <v>0.85</v>
          </cell>
        </row>
        <row r="799">
          <cell r="P799" t="str">
            <v>5878161630</v>
          </cell>
          <cell r="Q799">
            <v>393.45</v>
          </cell>
        </row>
        <row r="800">
          <cell r="P800" t="str">
            <v>20460073</v>
          </cell>
          <cell r="Q800">
            <v>4.46</v>
          </cell>
        </row>
        <row r="801">
          <cell r="P801" t="str">
            <v>20502267</v>
          </cell>
          <cell r="Q801">
            <v>12.8</v>
          </cell>
        </row>
        <row r="802">
          <cell r="P802" t="str">
            <v>21141948</v>
          </cell>
          <cell r="Q802">
            <v>20.92</v>
          </cell>
        </row>
        <row r="803">
          <cell r="P803" t="str">
            <v>21456567</v>
          </cell>
          <cell r="Q803">
            <v>11.67</v>
          </cell>
        </row>
        <row r="804">
          <cell r="P804" t="str">
            <v>21620116</v>
          </cell>
          <cell r="Q804">
            <v>398.68</v>
          </cell>
        </row>
        <row r="805">
          <cell r="P805" t="str">
            <v>21620133</v>
          </cell>
          <cell r="Q805">
            <v>27</v>
          </cell>
        </row>
        <row r="806">
          <cell r="P806" t="str">
            <v>21663840</v>
          </cell>
          <cell r="Q806">
            <v>44.78</v>
          </cell>
        </row>
        <row r="807">
          <cell r="P807" t="str">
            <v>14601683</v>
          </cell>
          <cell r="Q807">
            <v>208.98</v>
          </cell>
        </row>
        <row r="808">
          <cell r="P808" t="str">
            <v>11716552</v>
          </cell>
          <cell r="Q808">
            <v>2939.01</v>
          </cell>
        </row>
        <row r="809">
          <cell r="P809" t="str">
            <v>332924</v>
          </cell>
          <cell r="Q809">
            <v>5.7</v>
          </cell>
        </row>
        <row r="810">
          <cell r="P810" t="str">
            <v>1033227</v>
          </cell>
          <cell r="Q810">
            <v>723.79</v>
          </cell>
        </row>
        <row r="811">
          <cell r="P811" t="str">
            <v>2053333</v>
          </cell>
          <cell r="Q811">
            <v>404.67</v>
          </cell>
        </row>
        <row r="812">
          <cell r="P812" t="str">
            <v>4642740</v>
          </cell>
          <cell r="Q812">
            <v>29.45</v>
          </cell>
        </row>
        <row r="813">
          <cell r="P813" t="str">
            <v>3103258</v>
          </cell>
          <cell r="Q813">
            <v>192.34</v>
          </cell>
        </row>
        <row r="814">
          <cell r="P814" t="str">
            <v>4265372</v>
          </cell>
          <cell r="Q814">
            <v>43.04</v>
          </cell>
        </row>
        <row r="815">
          <cell r="P815" t="str">
            <v>4467592</v>
          </cell>
          <cell r="Q815">
            <v>60.72</v>
          </cell>
        </row>
        <row r="816">
          <cell r="P816" t="str">
            <v>816217</v>
          </cell>
          <cell r="Q816">
            <v>77.28</v>
          </cell>
        </row>
        <row r="817">
          <cell r="P817" t="str">
            <v>7118-30390</v>
          </cell>
          <cell r="Q817">
            <v>584.48</v>
          </cell>
        </row>
        <row r="818">
          <cell r="P818" t="str">
            <v>21141955</v>
          </cell>
          <cell r="Q818">
            <v>22.63</v>
          </cell>
        </row>
        <row r="819">
          <cell r="P819" t="str">
            <v>20459962</v>
          </cell>
          <cell r="Q819">
            <v>12.57</v>
          </cell>
        </row>
        <row r="820">
          <cell r="P820" t="str">
            <v>14504162</v>
          </cell>
          <cell r="Q820">
            <v>34.56</v>
          </cell>
        </row>
        <row r="821">
          <cell r="P821" t="str">
            <v>14575662</v>
          </cell>
          <cell r="Q821">
            <v>1110.92</v>
          </cell>
        </row>
        <row r="822">
          <cell r="P822" t="str">
            <v>14575663</v>
          </cell>
          <cell r="Q822">
            <v>1103.43</v>
          </cell>
        </row>
        <row r="823">
          <cell r="P823" t="str">
            <v>7223-00010</v>
          </cell>
          <cell r="Q823">
            <v>696.01</v>
          </cell>
        </row>
        <row r="824">
          <cell r="P824" t="str">
            <v>7117-38420</v>
          </cell>
          <cell r="Q824">
            <v>28.51</v>
          </cell>
        </row>
        <row r="825">
          <cell r="P825" t="str">
            <v>14556489</v>
          </cell>
          <cell r="Q825">
            <v>2.33</v>
          </cell>
        </row>
        <row r="826">
          <cell r="P826" t="str">
            <v>14556490</v>
          </cell>
          <cell r="Q826">
            <v>2.33</v>
          </cell>
        </row>
        <row r="827">
          <cell r="P827" t="str">
            <v>14579901</v>
          </cell>
          <cell r="Q827">
            <v>219.93</v>
          </cell>
        </row>
        <row r="828">
          <cell r="P828" t="str">
            <v>14506982</v>
          </cell>
          <cell r="Q828">
            <v>25.97</v>
          </cell>
        </row>
        <row r="829">
          <cell r="P829" t="str">
            <v>14508052</v>
          </cell>
          <cell r="Q829">
            <v>1393.08</v>
          </cell>
        </row>
        <row r="830">
          <cell r="P830" t="str">
            <v>14513325</v>
          </cell>
          <cell r="Q830">
            <v>41.48</v>
          </cell>
        </row>
        <row r="831">
          <cell r="P831" t="str">
            <v>7117-38460</v>
          </cell>
          <cell r="Q831">
            <v>21.11</v>
          </cell>
        </row>
        <row r="832">
          <cell r="P832" t="str">
            <v>960254</v>
          </cell>
          <cell r="Q832">
            <v>16.47</v>
          </cell>
        </row>
        <row r="833">
          <cell r="P833" t="str">
            <v>960254</v>
          </cell>
          <cell r="Q833">
            <v>16.47</v>
          </cell>
        </row>
        <row r="834">
          <cell r="P834" t="str">
            <v>8050658</v>
          </cell>
          <cell r="Q834">
            <v>16.47</v>
          </cell>
        </row>
        <row r="835">
          <cell r="P835" t="str">
            <v>YB00002431</v>
          </cell>
          <cell r="Q835">
            <v>69.959999999999994</v>
          </cell>
        </row>
        <row r="836">
          <cell r="P836" t="str">
            <v>1878141050</v>
          </cell>
          <cell r="Q836">
            <v>356.58</v>
          </cell>
        </row>
        <row r="837">
          <cell r="P837" t="str">
            <v>1878141060</v>
          </cell>
          <cell r="Q837">
            <v>356.58</v>
          </cell>
        </row>
        <row r="838">
          <cell r="P838" t="str">
            <v>1878141070</v>
          </cell>
          <cell r="Q838">
            <v>356.58</v>
          </cell>
        </row>
        <row r="839">
          <cell r="P839" t="str">
            <v>14506959</v>
          </cell>
          <cell r="Q839">
            <v>172.43</v>
          </cell>
        </row>
        <row r="840">
          <cell r="P840" t="str">
            <v>14528380</v>
          </cell>
          <cell r="Q840">
            <v>75.459999999999994</v>
          </cell>
        </row>
        <row r="841">
          <cell r="P841" t="str">
            <v>14526459</v>
          </cell>
          <cell r="Q841">
            <v>0.86</v>
          </cell>
        </row>
        <row r="842">
          <cell r="P842" t="str">
            <v>14667679</v>
          </cell>
          <cell r="Q842">
            <v>391.34</v>
          </cell>
        </row>
        <row r="843">
          <cell r="P843" t="str">
            <v>983524</v>
          </cell>
          <cell r="Q843">
            <v>0.55000000000000004</v>
          </cell>
        </row>
        <row r="844">
          <cell r="P844" t="str">
            <v>7117-38330</v>
          </cell>
          <cell r="Q844">
            <v>995.19</v>
          </cell>
        </row>
        <row r="845">
          <cell r="P845" t="str">
            <v>990519</v>
          </cell>
          <cell r="Q845">
            <v>0.92</v>
          </cell>
        </row>
        <row r="846">
          <cell r="P846" t="str">
            <v>977220</v>
          </cell>
          <cell r="Q846">
            <v>28.99</v>
          </cell>
        </row>
        <row r="847">
          <cell r="P847" t="str">
            <v>20412359</v>
          </cell>
          <cell r="Q847">
            <v>5.03</v>
          </cell>
        </row>
        <row r="848">
          <cell r="P848" t="str">
            <v>943482</v>
          </cell>
          <cell r="Q848">
            <v>1.4</v>
          </cell>
        </row>
        <row r="849">
          <cell r="P849" t="str">
            <v>943483</v>
          </cell>
          <cell r="Q849">
            <v>1.92</v>
          </cell>
        </row>
        <row r="850">
          <cell r="P850" t="str">
            <v>20405587</v>
          </cell>
          <cell r="Q850">
            <v>6.98</v>
          </cell>
        </row>
        <row r="851">
          <cell r="P851" t="str">
            <v>990582</v>
          </cell>
          <cell r="Q851">
            <v>0.67</v>
          </cell>
        </row>
        <row r="852">
          <cell r="P852" t="str">
            <v>14880837</v>
          </cell>
          <cell r="Q852">
            <v>1.5</v>
          </cell>
        </row>
        <row r="853">
          <cell r="P853" t="str">
            <v>7241-00421</v>
          </cell>
          <cell r="Q853">
            <v>85.54</v>
          </cell>
        </row>
        <row r="854">
          <cell r="P854" t="str">
            <v>14529762</v>
          </cell>
          <cell r="Q854">
            <v>24.36</v>
          </cell>
        </row>
        <row r="855">
          <cell r="P855" t="str">
            <v>21142728</v>
          </cell>
          <cell r="Q855">
            <v>71.86</v>
          </cell>
        </row>
        <row r="856">
          <cell r="P856" t="str">
            <v>21141943</v>
          </cell>
          <cell r="Q856">
            <v>239.39</v>
          </cell>
        </row>
        <row r="857">
          <cell r="P857" t="str">
            <v>21679835</v>
          </cell>
          <cell r="Q857">
            <v>18.170000000000002</v>
          </cell>
        </row>
        <row r="858">
          <cell r="P858" t="str">
            <v>960259</v>
          </cell>
          <cell r="Q858">
            <v>4.51</v>
          </cell>
        </row>
        <row r="859">
          <cell r="P859" t="str">
            <v>990743</v>
          </cell>
          <cell r="Q859">
            <v>2.99</v>
          </cell>
        </row>
        <row r="860">
          <cell r="P860" t="str">
            <v>980102</v>
          </cell>
          <cell r="Q860">
            <v>6.17</v>
          </cell>
        </row>
        <row r="861">
          <cell r="P861" t="str">
            <v>993325</v>
          </cell>
          <cell r="Q861">
            <v>2.76</v>
          </cell>
        </row>
        <row r="862">
          <cell r="P862" t="str">
            <v>967955</v>
          </cell>
          <cell r="Q862">
            <v>3.23</v>
          </cell>
        </row>
        <row r="863">
          <cell r="P863" t="str">
            <v>14511215</v>
          </cell>
          <cell r="Q863">
            <v>8.08</v>
          </cell>
        </row>
        <row r="864">
          <cell r="P864" t="str">
            <v>7200001478</v>
          </cell>
          <cell r="Q864">
            <v>7.35</v>
          </cell>
        </row>
        <row r="865">
          <cell r="P865" t="str">
            <v>7200001505</v>
          </cell>
          <cell r="Q865">
            <v>0.64</v>
          </cell>
        </row>
        <row r="866">
          <cell r="P866" t="str">
            <v>7200001534</v>
          </cell>
          <cell r="Q866">
            <v>8.8699999999999992</v>
          </cell>
        </row>
        <row r="867">
          <cell r="P867" t="str">
            <v>7200001539</v>
          </cell>
          <cell r="Q867">
            <v>28.94</v>
          </cell>
        </row>
        <row r="868">
          <cell r="P868" t="str">
            <v>7200001543</v>
          </cell>
          <cell r="Q868">
            <v>27.13</v>
          </cell>
        </row>
        <row r="869">
          <cell r="P869" t="str">
            <v>7200001545</v>
          </cell>
          <cell r="Q869">
            <v>2.84</v>
          </cell>
        </row>
        <row r="870">
          <cell r="P870" t="str">
            <v>7200001549</v>
          </cell>
          <cell r="Q870">
            <v>9.41</v>
          </cell>
        </row>
        <row r="871">
          <cell r="P871" t="str">
            <v>7200001550</v>
          </cell>
          <cell r="Q871">
            <v>9.58</v>
          </cell>
        </row>
        <row r="872">
          <cell r="P872" t="str">
            <v>7200001551</v>
          </cell>
          <cell r="Q872">
            <v>9.49</v>
          </cell>
        </row>
        <row r="873">
          <cell r="P873" t="str">
            <v>7200001568</v>
          </cell>
          <cell r="Q873">
            <v>22.06</v>
          </cell>
        </row>
        <row r="874">
          <cell r="P874" t="str">
            <v>7200001572</v>
          </cell>
          <cell r="Q874">
            <v>12.55</v>
          </cell>
        </row>
        <row r="875">
          <cell r="P875" t="str">
            <v>7200001590</v>
          </cell>
          <cell r="Q875">
            <v>14.53</v>
          </cell>
        </row>
        <row r="876">
          <cell r="P876" t="str">
            <v>7200001623</v>
          </cell>
          <cell r="Q876">
            <v>2.09</v>
          </cell>
        </row>
        <row r="877">
          <cell r="P877" t="str">
            <v>7200001626</v>
          </cell>
          <cell r="Q877">
            <v>27.3</v>
          </cell>
        </row>
        <row r="878">
          <cell r="P878" t="str">
            <v>7200001628</v>
          </cell>
          <cell r="Q878">
            <v>26.8</v>
          </cell>
        </row>
        <row r="879">
          <cell r="P879" t="str">
            <v>7200001662</v>
          </cell>
          <cell r="Q879">
            <v>0.73</v>
          </cell>
        </row>
        <row r="880">
          <cell r="P880" t="str">
            <v>7200001650</v>
          </cell>
          <cell r="Q880">
            <v>7.99</v>
          </cell>
        </row>
        <row r="881">
          <cell r="P881" t="str">
            <v>3801235</v>
          </cell>
          <cell r="Q881">
            <v>150.32</v>
          </cell>
        </row>
        <row r="882">
          <cell r="P882" t="str">
            <v>3801106</v>
          </cell>
          <cell r="Q882">
            <v>150.32</v>
          </cell>
        </row>
        <row r="883">
          <cell r="P883" t="str">
            <v>3801826</v>
          </cell>
          <cell r="Q883">
            <v>120.2</v>
          </cell>
        </row>
        <row r="884">
          <cell r="P884" t="str">
            <v>3801819</v>
          </cell>
          <cell r="Q884">
            <v>160.27000000000001</v>
          </cell>
        </row>
        <row r="885">
          <cell r="P885" t="str">
            <v>3037045</v>
          </cell>
          <cell r="Q885">
            <v>4.66</v>
          </cell>
        </row>
        <row r="886">
          <cell r="P886" t="str">
            <v>187420</v>
          </cell>
          <cell r="Q886">
            <v>30.11</v>
          </cell>
        </row>
        <row r="887">
          <cell r="P887" t="str">
            <v>S-166C</v>
          </cell>
          <cell r="Q887">
            <v>4.13</v>
          </cell>
        </row>
        <row r="888">
          <cell r="P888" t="str">
            <v>217638</v>
          </cell>
          <cell r="Q888">
            <v>40.700000000000003</v>
          </cell>
        </row>
        <row r="889">
          <cell r="P889" t="str">
            <v>3008794</v>
          </cell>
          <cell r="Q889">
            <v>73.709999999999994</v>
          </cell>
        </row>
        <row r="890">
          <cell r="P890" t="str">
            <v>3008792</v>
          </cell>
          <cell r="Q890">
            <v>73.709999999999994</v>
          </cell>
        </row>
        <row r="891">
          <cell r="P891" t="str">
            <v>3013166</v>
          </cell>
          <cell r="Q891">
            <v>55.44</v>
          </cell>
        </row>
        <row r="892">
          <cell r="P892" t="str">
            <v>181213</v>
          </cell>
          <cell r="Q892">
            <v>14.99</v>
          </cell>
        </row>
        <row r="893">
          <cell r="P893" t="str">
            <v>3054948</v>
          </cell>
          <cell r="Q893">
            <v>12.98</v>
          </cell>
        </row>
        <row r="894">
          <cell r="P894" t="str">
            <v>3058653</v>
          </cell>
          <cell r="Q894">
            <v>1.39</v>
          </cell>
        </row>
        <row r="895">
          <cell r="P895" t="str">
            <v>3014778</v>
          </cell>
          <cell r="Q895">
            <v>6.68</v>
          </cell>
        </row>
        <row r="896">
          <cell r="P896" t="str">
            <v>3045622</v>
          </cell>
          <cell r="Q896">
            <v>161.66</v>
          </cell>
        </row>
        <row r="897">
          <cell r="P897" t="str">
            <v>68365</v>
          </cell>
          <cell r="Q897">
            <v>14.3</v>
          </cell>
        </row>
        <row r="898">
          <cell r="P898" t="str">
            <v>3045617</v>
          </cell>
          <cell r="Q898">
            <v>221.89</v>
          </cell>
        </row>
        <row r="899">
          <cell r="P899" t="str">
            <v>3037536</v>
          </cell>
          <cell r="Q899">
            <v>11.59</v>
          </cell>
        </row>
        <row r="900">
          <cell r="P900" t="str">
            <v>3558515</v>
          </cell>
          <cell r="Q900">
            <v>5.92</v>
          </cell>
        </row>
        <row r="901">
          <cell r="P901" t="str">
            <v>215044</v>
          </cell>
          <cell r="Q901">
            <v>7.31</v>
          </cell>
        </row>
        <row r="902">
          <cell r="P902" t="str">
            <v>3032348</v>
          </cell>
          <cell r="Q902">
            <v>7.31</v>
          </cell>
        </row>
        <row r="903">
          <cell r="P903" t="str">
            <v>3803512</v>
          </cell>
          <cell r="Q903">
            <v>30.11</v>
          </cell>
        </row>
        <row r="904">
          <cell r="P904" t="str">
            <v>3069177</v>
          </cell>
          <cell r="Q904">
            <v>10.58</v>
          </cell>
        </row>
        <row r="905">
          <cell r="P905" t="str">
            <v>3050667</v>
          </cell>
          <cell r="Q905">
            <v>2.27</v>
          </cell>
        </row>
        <row r="906">
          <cell r="P906" t="str">
            <v>3047464</v>
          </cell>
          <cell r="Q906">
            <v>8.82</v>
          </cell>
        </row>
        <row r="907">
          <cell r="P907" t="str">
            <v>3047465</v>
          </cell>
          <cell r="Q907">
            <v>9.07</v>
          </cell>
        </row>
        <row r="908">
          <cell r="P908" t="str">
            <v>3069014</v>
          </cell>
          <cell r="Q908">
            <v>25.58</v>
          </cell>
        </row>
        <row r="909">
          <cell r="P909" t="str">
            <v>3070478</v>
          </cell>
          <cell r="Q909">
            <v>19.03</v>
          </cell>
        </row>
        <row r="910">
          <cell r="P910" t="str">
            <v>3045979</v>
          </cell>
          <cell r="Q910">
            <v>3.65</v>
          </cell>
        </row>
        <row r="911">
          <cell r="P911" t="str">
            <v>3037537</v>
          </cell>
          <cell r="Q911">
            <v>3.02</v>
          </cell>
        </row>
        <row r="912">
          <cell r="P912" t="str">
            <v>3030808</v>
          </cell>
          <cell r="Q912">
            <v>5.29</v>
          </cell>
        </row>
        <row r="913">
          <cell r="P913" t="str">
            <v>3018695</v>
          </cell>
          <cell r="Q913">
            <v>9.58</v>
          </cell>
        </row>
        <row r="914">
          <cell r="P914" t="str">
            <v>3008017</v>
          </cell>
          <cell r="Q914">
            <v>15.62</v>
          </cell>
        </row>
        <row r="915">
          <cell r="P915" t="str">
            <v>214950</v>
          </cell>
          <cell r="Q915">
            <v>14.74</v>
          </cell>
        </row>
        <row r="916">
          <cell r="P916" t="str">
            <v>3013591</v>
          </cell>
          <cell r="Q916">
            <v>37.46</v>
          </cell>
        </row>
        <row r="917">
          <cell r="P917" t="str">
            <v>4395453</v>
          </cell>
          <cell r="Q917">
            <v>27.68</v>
          </cell>
        </row>
        <row r="918">
          <cell r="P918" t="str">
            <v>4720025</v>
          </cell>
          <cell r="Q918">
            <v>39.049999999999997</v>
          </cell>
        </row>
        <row r="919">
          <cell r="P919" t="str">
            <v>4438888</v>
          </cell>
          <cell r="Q919">
            <v>18.82</v>
          </cell>
        </row>
        <row r="920">
          <cell r="P920" t="str">
            <v>9742779</v>
          </cell>
          <cell r="Q920">
            <v>6.33</v>
          </cell>
        </row>
        <row r="921">
          <cell r="P921" t="str">
            <v>YB00002431</v>
          </cell>
          <cell r="Q921">
            <v>69.959999999999994</v>
          </cell>
        </row>
        <row r="922">
          <cell r="P922" t="str">
            <v>4366256</v>
          </cell>
          <cell r="Q922">
            <v>254.33</v>
          </cell>
        </row>
        <row r="923">
          <cell r="P923" t="str">
            <v>4366356</v>
          </cell>
          <cell r="Q923">
            <v>47.64</v>
          </cell>
        </row>
        <row r="924">
          <cell r="P924" t="str">
            <v>4198956</v>
          </cell>
          <cell r="Q924">
            <v>1.21</v>
          </cell>
        </row>
        <row r="925">
          <cell r="P925" t="str">
            <v>788809</v>
          </cell>
          <cell r="Q925">
            <v>191.9</v>
          </cell>
        </row>
        <row r="926">
          <cell r="P926" t="str">
            <v>4170585</v>
          </cell>
          <cell r="Q926">
            <v>0.66</v>
          </cell>
        </row>
        <row r="927">
          <cell r="P927" t="str">
            <v>9246436</v>
          </cell>
          <cell r="Q927">
            <v>20.98</v>
          </cell>
        </row>
        <row r="928">
          <cell r="P928" t="str">
            <v>9759157</v>
          </cell>
          <cell r="Q928">
            <v>13.41</v>
          </cell>
        </row>
        <row r="929">
          <cell r="P929" t="str">
            <v>9759158</v>
          </cell>
          <cell r="Q929">
            <v>13.41</v>
          </cell>
        </row>
        <row r="930">
          <cell r="P930" t="str">
            <v>309204</v>
          </cell>
          <cell r="Q930">
            <v>68.73</v>
          </cell>
        </row>
        <row r="931">
          <cell r="P931" t="str">
            <v>352715</v>
          </cell>
          <cell r="Q931">
            <v>13.19</v>
          </cell>
        </row>
        <row r="932">
          <cell r="P932" t="str">
            <v>2051451</v>
          </cell>
          <cell r="Q932">
            <v>340.05</v>
          </cell>
        </row>
        <row r="933">
          <cell r="P933" t="str">
            <v>4067902</v>
          </cell>
          <cell r="Q933">
            <v>12.08</v>
          </cell>
        </row>
        <row r="934">
          <cell r="P934" t="str">
            <v>4089028</v>
          </cell>
          <cell r="Q934">
            <v>7.17</v>
          </cell>
        </row>
        <row r="935">
          <cell r="P935" t="str">
            <v>4192982</v>
          </cell>
          <cell r="Q935">
            <v>2.0299999999999998</v>
          </cell>
        </row>
        <row r="936">
          <cell r="P936" t="str">
            <v>4333170</v>
          </cell>
          <cell r="Q936">
            <v>17.55</v>
          </cell>
        </row>
        <row r="937">
          <cell r="P937" t="str">
            <v>4337035</v>
          </cell>
          <cell r="Q937">
            <v>34.76</v>
          </cell>
        </row>
        <row r="938">
          <cell r="P938" t="str">
            <v>4455733</v>
          </cell>
          <cell r="Q938">
            <v>10.23</v>
          </cell>
        </row>
        <row r="939">
          <cell r="P939" t="str">
            <v>4609016</v>
          </cell>
          <cell r="Q939">
            <v>1.06</v>
          </cell>
        </row>
        <row r="940">
          <cell r="P940" t="str">
            <v>4616544</v>
          </cell>
          <cell r="Q940">
            <v>13.95</v>
          </cell>
        </row>
        <row r="941">
          <cell r="P941" t="str">
            <v>4667150</v>
          </cell>
          <cell r="Q941">
            <v>173.59</v>
          </cell>
        </row>
        <row r="942">
          <cell r="P942" t="str">
            <v>8050658</v>
          </cell>
          <cell r="Q942">
            <v>40.28</v>
          </cell>
        </row>
        <row r="943">
          <cell r="P943" t="str">
            <v>4S00160</v>
          </cell>
          <cell r="Q943">
            <v>18.899999999999999</v>
          </cell>
        </row>
        <row r="944">
          <cell r="P944" t="str">
            <v>A 811030</v>
          </cell>
          <cell r="Q944">
            <v>1.39</v>
          </cell>
        </row>
        <row r="945">
          <cell r="P945" t="str">
            <v>YA00001400</v>
          </cell>
          <cell r="Q945">
            <v>320.07</v>
          </cell>
        </row>
        <row r="946">
          <cell r="P946" t="str">
            <v>YA00010734</v>
          </cell>
          <cell r="Q946">
            <v>248.03</v>
          </cell>
        </row>
        <row r="947">
          <cell r="P947" t="str">
            <v>4333170</v>
          </cell>
          <cell r="Q947">
            <v>17.05</v>
          </cell>
        </row>
        <row r="948">
          <cell r="P948" t="str">
            <v>2052956</v>
          </cell>
          <cell r="Q948">
            <v>288.52999999999997</v>
          </cell>
        </row>
        <row r="949">
          <cell r="P949" t="str">
            <v>4337035</v>
          </cell>
          <cell r="Q949">
            <v>33.76</v>
          </cell>
        </row>
        <row r="950">
          <cell r="P950" t="str">
            <v>1032517</v>
          </cell>
          <cell r="Q950">
            <v>394.58</v>
          </cell>
        </row>
        <row r="951">
          <cell r="P951" t="str">
            <v>4067902</v>
          </cell>
          <cell r="Q951">
            <v>12.08</v>
          </cell>
        </row>
        <row r="952">
          <cell r="P952" t="str">
            <v>4192982</v>
          </cell>
          <cell r="Q952">
            <v>1.97</v>
          </cell>
        </row>
        <row r="953">
          <cell r="P953" t="str">
            <v>4667150</v>
          </cell>
          <cell r="Q953">
            <v>168.54</v>
          </cell>
        </row>
        <row r="954">
          <cell r="P954" t="str">
            <v>104404</v>
          </cell>
          <cell r="Q954">
            <v>5.86</v>
          </cell>
        </row>
        <row r="955">
          <cell r="P955" t="str">
            <v>309204</v>
          </cell>
          <cell r="Q955">
            <v>66.739999999999995</v>
          </cell>
        </row>
        <row r="956">
          <cell r="P956" t="str">
            <v>352715</v>
          </cell>
          <cell r="Q956">
            <v>12.8</v>
          </cell>
        </row>
        <row r="957">
          <cell r="P957" t="str">
            <v>4S00160</v>
          </cell>
          <cell r="Q957">
            <v>18.899999999999999</v>
          </cell>
        </row>
        <row r="958">
          <cell r="P958" t="str">
            <v>7223-00050</v>
          </cell>
          <cell r="Q958">
            <v>64.34</v>
          </cell>
        </row>
        <row r="959">
          <cell r="P959" t="str">
            <v>978129</v>
          </cell>
          <cell r="Q959">
            <v>1.85</v>
          </cell>
        </row>
        <row r="960">
          <cell r="P960" t="str">
            <v>11700325</v>
          </cell>
          <cell r="Q960">
            <v>8.68</v>
          </cell>
        </row>
        <row r="961">
          <cell r="P961" t="str">
            <v>14515830</v>
          </cell>
          <cell r="Q961">
            <v>12.85</v>
          </cell>
        </row>
        <row r="962">
          <cell r="P962" t="str">
            <v>14531019</v>
          </cell>
          <cell r="Q962">
            <v>1.9</v>
          </cell>
        </row>
        <row r="963">
          <cell r="P963" t="str">
            <v>14560204</v>
          </cell>
          <cell r="Q963">
            <v>5.53</v>
          </cell>
        </row>
        <row r="964">
          <cell r="P964" t="str">
            <v>14568604</v>
          </cell>
          <cell r="Q964">
            <v>28.35</v>
          </cell>
        </row>
        <row r="965">
          <cell r="P965" t="str">
            <v>14570926</v>
          </cell>
          <cell r="Q965">
            <v>198.59</v>
          </cell>
        </row>
        <row r="966">
          <cell r="P966" t="str">
            <v>14588061</v>
          </cell>
          <cell r="Q966">
            <v>15.84</v>
          </cell>
        </row>
        <row r="967">
          <cell r="P967" t="str">
            <v>21142728</v>
          </cell>
          <cell r="Q967">
            <v>71.86</v>
          </cell>
        </row>
        <row r="968">
          <cell r="P968" t="str">
            <v>20459218</v>
          </cell>
          <cell r="Q968">
            <v>4.4000000000000004</v>
          </cell>
        </row>
        <row r="969">
          <cell r="P969" t="str">
            <v>21679835</v>
          </cell>
          <cell r="Q969">
            <v>18.170000000000002</v>
          </cell>
        </row>
        <row r="970">
          <cell r="P970" t="str">
            <v>21234191</v>
          </cell>
          <cell r="Q970">
            <v>23.11</v>
          </cell>
        </row>
        <row r="971">
          <cell r="P971" t="str">
            <v>1146-02880</v>
          </cell>
          <cell r="Q971">
            <v>2.14</v>
          </cell>
        </row>
        <row r="972">
          <cell r="P972" t="str">
            <v>14601683</v>
          </cell>
          <cell r="Q972">
            <v>208.98</v>
          </cell>
        </row>
        <row r="973">
          <cell r="P973" t="str">
            <v>7118-34480</v>
          </cell>
          <cell r="Q973">
            <v>3.54</v>
          </cell>
        </row>
        <row r="974">
          <cell r="P974" t="str">
            <v>8230-13941</v>
          </cell>
          <cell r="Q974">
            <v>51.77</v>
          </cell>
        </row>
        <row r="975">
          <cell r="P975" t="str">
            <v>13914468</v>
          </cell>
          <cell r="Q975">
            <v>1.45</v>
          </cell>
        </row>
        <row r="976">
          <cell r="P976" t="str">
            <v>9557-07000</v>
          </cell>
          <cell r="Q976">
            <v>2.5499999999999998</v>
          </cell>
        </row>
        <row r="977">
          <cell r="P977" t="str">
            <v>9612-08040</v>
          </cell>
          <cell r="Q977">
            <v>33.450000000000003</v>
          </cell>
        </row>
        <row r="978">
          <cell r="P978" t="str">
            <v>20505959</v>
          </cell>
          <cell r="Q978">
            <v>1.32</v>
          </cell>
        </row>
        <row r="979">
          <cell r="P979" t="str">
            <v>21141943</v>
          </cell>
          <cell r="Q979">
            <v>239.39</v>
          </cell>
        </row>
        <row r="980">
          <cell r="P980" t="str">
            <v>14507000</v>
          </cell>
          <cell r="Q980">
            <v>5.62</v>
          </cell>
        </row>
        <row r="981">
          <cell r="P981" t="str">
            <v>14531019</v>
          </cell>
          <cell r="Q981">
            <v>1.9</v>
          </cell>
        </row>
        <row r="982">
          <cell r="P982" t="str">
            <v>20405524</v>
          </cell>
          <cell r="Q982">
            <v>33.82</v>
          </cell>
        </row>
        <row r="983">
          <cell r="P983" t="str">
            <v>20405587</v>
          </cell>
          <cell r="Q983">
            <v>6.98</v>
          </cell>
        </row>
        <row r="984">
          <cell r="P984" t="str">
            <v>20405758</v>
          </cell>
          <cell r="Q984">
            <v>11.25</v>
          </cell>
        </row>
        <row r="985">
          <cell r="P985" t="str">
            <v>20412733</v>
          </cell>
          <cell r="Q985">
            <v>2.1800000000000002</v>
          </cell>
        </row>
        <row r="986">
          <cell r="P986" t="str">
            <v>21142728</v>
          </cell>
          <cell r="Q986">
            <v>71.86</v>
          </cell>
        </row>
        <row r="987">
          <cell r="P987" t="str">
            <v>21141943</v>
          </cell>
          <cell r="Q987">
            <v>239.39</v>
          </cell>
        </row>
        <row r="988">
          <cell r="P988" t="str">
            <v>20450891</v>
          </cell>
          <cell r="Q988">
            <v>9.66</v>
          </cell>
        </row>
        <row r="989">
          <cell r="P989" t="str">
            <v>21679835</v>
          </cell>
          <cell r="Q989">
            <v>18.170000000000002</v>
          </cell>
        </row>
        <row r="990">
          <cell r="P990" t="str">
            <v>20875134</v>
          </cell>
          <cell r="Q990">
            <v>14.52</v>
          </cell>
        </row>
        <row r="991">
          <cell r="P991" t="str">
            <v>21299547</v>
          </cell>
          <cell r="Q991">
            <v>60.82</v>
          </cell>
        </row>
        <row r="992">
          <cell r="P992" t="str">
            <v>21584586</v>
          </cell>
          <cell r="Q992">
            <v>398.68</v>
          </cell>
        </row>
        <row r="993">
          <cell r="P993" t="str">
            <v>8320-01810</v>
          </cell>
          <cell r="Q993">
            <v>5.36</v>
          </cell>
        </row>
        <row r="994">
          <cell r="P994" t="str">
            <v>8230-13941</v>
          </cell>
          <cell r="Q994">
            <v>51.77</v>
          </cell>
        </row>
        <row r="995">
          <cell r="P995" t="str">
            <v>9325-08010</v>
          </cell>
          <cell r="Q995">
            <v>0.39</v>
          </cell>
        </row>
        <row r="996">
          <cell r="P996" t="str">
            <v>9612-09540</v>
          </cell>
          <cell r="Q996">
            <v>43.28</v>
          </cell>
        </row>
        <row r="997">
          <cell r="P997" t="str">
            <v>20412341</v>
          </cell>
          <cell r="Q997">
            <v>3.44</v>
          </cell>
        </row>
        <row r="998">
          <cell r="P998" t="str">
            <v>7200001501</v>
          </cell>
          <cell r="Q998">
            <v>111.65</v>
          </cell>
        </row>
        <row r="999">
          <cell r="P999" t="str">
            <v>7200001507</v>
          </cell>
          <cell r="Q999">
            <v>54.39</v>
          </cell>
        </row>
        <row r="1000">
          <cell r="P1000" t="str">
            <v>7200001540</v>
          </cell>
          <cell r="Q1000">
            <v>2.23</v>
          </cell>
        </row>
        <row r="1001">
          <cell r="P1001" t="str">
            <v>7200001542</v>
          </cell>
          <cell r="Q1001">
            <v>6.98</v>
          </cell>
        </row>
        <row r="1002">
          <cell r="P1002" t="str">
            <v>7200001547</v>
          </cell>
          <cell r="Q1002">
            <v>57.17</v>
          </cell>
        </row>
        <row r="1003">
          <cell r="P1003" t="str">
            <v>7200001551</v>
          </cell>
          <cell r="Q1003">
            <v>9.49</v>
          </cell>
        </row>
        <row r="1004">
          <cell r="P1004" t="str">
            <v>7200001555</v>
          </cell>
          <cell r="Q1004">
            <v>1.08</v>
          </cell>
        </row>
        <row r="1005">
          <cell r="P1005" t="str">
            <v>7200001564</v>
          </cell>
          <cell r="Q1005">
            <v>1.1100000000000001</v>
          </cell>
        </row>
        <row r="1006">
          <cell r="P1006" t="str">
            <v>7200001566</v>
          </cell>
          <cell r="Q1006">
            <v>4.18</v>
          </cell>
        </row>
        <row r="1007">
          <cell r="P1007" t="str">
            <v>7200001575</v>
          </cell>
          <cell r="Q1007">
            <v>116.05</v>
          </cell>
        </row>
        <row r="1008">
          <cell r="P1008" t="str">
            <v>7200001583</v>
          </cell>
          <cell r="Q1008">
            <v>405.41</v>
          </cell>
        </row>
        <row r="1009">
          <cell r="P1009" t="str">
            <v>7200001606</v>
          </cell>
          <cell r="Q1009">
            <v>53.52</v>
          </cell>
        </row>
        <row r="1010">
          <cell r="P1010" t="str">
            <v>7200001625</v>
          </cell>
          <cell r="Q1010">
            <v>13.83</v>
          </cell>
        </row>
        <row r="1011">
          <cell r="P1011" t="str">
            <v>7200001637</v>
          </cell>
          <cell r="Q1011">
            <v>17.329999999999998</v>
          </cell>
        </row>
        <row r="1012">
          <cell r="P1012" t="str">
            <v>7200001639</v>
          </cell>
          <cell r="Q1012">
            <v>11.71</v>
          </cell>
        </row>
        <row r="1013">
          <cell r="P1013" t="str">
            <v>7200001646</v>
          </cell>
          <cell r="Q1013">
            <v>29.57</v>
          </cell>
        </row>
        <row r="1014">
          <cell r="P1014" t="str">
            <v>7200001647</v>
          </cell>
          <cell r="Q1014">
            <v>3.74</v>
          </cell>
        </row>
        <row r="1015">
          <cell r="P1015" t="str">
            <v>7200001652</v>
          </cell>
          <cell r="Q1015">
            <v>8.2200000000000006</v>
          </cell>
        </row>
        <row r="1016">
          <cell r="P1016" t="str">
            <v>7200001679</v>
          </cell>
          <cell r="Q1016">
            <v>6.77</v>
          </cell>
        </row>
        <row r="1017">
          <cell r="P1017" t="str">
            <v>4110000042012</v>
          </cell>
          <cell r="Q1017">
            <v>196.02</v>
          </cell>
        </row>
        <row r="1018">
          <cell r="P1018" t="str">
            <v>4110000042013</v>
          </cell>
          <cell r="Q1018">
            <v>1043.6600000000001</v>
          </cell>
        </row>
        <row r="1019">
          <cell r="P1019" t="str">
            <v>4110000042036</v>
          </cell>
          <cell r="Q1019">
            <v>0.81</v>
          </cell>
        </row>
        <row r="1020">
          <cell r="P1020" t="str">
            <v>4110000042037</v>
          </cell>
          <cell r="Q1020">
            <v>2.5099999999999998</v>
          </cell>
        </row>
        <row r="1021">
          <cell r="P1021" t="str">
            <v>4110000042038</v>
          </cell>
          <cell r="Q1021">
            <v>1.44</v>
          </cell>
        </row>
        <row r="1022">
          <cell r="P1022" t="str">
            <v>4110000042039</v>
          </cell>
          <cell r="Q1022">
            <v>1.44</v>
          </cell>
        </row>
        <row r="1023">
          <cell r="P1023" t="str">
            <v>4110000042040</v>
          </cell>
          <cell r="Q1023">
            <v>4.57</v>
          </cell>
        </row>
        <row r="1024">
          <cell r="P1024" t="str">
            <v>4110000042041</v>
          </cell>
          <cell r="Q1024">
            <v>0.35</v>
          </cell>
        </row>
        <row r="1025">
          <cell r="P1025" t="str">
            <v>4110000042052</v>
          </cell>
          <cell r="Q1025">
            <v>8.77</v>
          </cell>
        </row>
        <row r="1026">
          <cell r="P1026" t="str">
            <v>4110000042053</v>
          </cell>
          <cell r="Q1026">
            <v>6.59</v>
          </cell>
        </row>
        <row r="1027">
          <cell r="P1027" t="str">
            <v>4110000042054</v>
          </cell>
          <cell r="Q1027">
            <v>5.29</v>
          </cell>
        </row>
        <row r="1028">
          <cell r="P1028" t="str">
            <v>4110000042055</v>
          </cell>
          <cell r="Q1028">
            <v>6.29</v>
          </cell>
        </row>
        <row r="1029">
          <cell r="P1029" t="str">
            <v>4110000042056</v>
          </cell>
          <cell r="Q1029">
            <v>14.83</v>
          </cell>
        </row>
        <row r="1030">
          <cell r="P1030" t="str">
            <v>4110000042057</v>
          </cell>
          <cell r="Q1030">
            <v>14.83</v>
          </cell>
        </row>
        <row r="1031">
          <cell r="P1031" t="str">
            <v>4110000042058</v>
          </cell>
          <cell r="Q1031">
            <v>16.3</v>
          </cell>
        </row>
        <row r="1032">
          <cell r="P1032" t="str">
            <v>4110000042059</v>
          </cell>
          <cell r="Q1032">
            <v>14.83</v>
          </cell>
        </row>
        <row r="1033">
          <cell r="P1033" t="str">
            <v>4110000042060</v>
          </cell>
          <cell r="Q1033">
            <v>14.83</v>
          </cell>
        </row>
        <row r="1034">
          <cell r="P1034" t="str">
            <v>4110000042061</v>
          </cell>
          <cell r="Q1034">
            <v>14.83</v>
          </cell>
        </row>
        <row r="1035">
          <cell r="P1035" t="str">
            <v>4110000042062</v>
          </cell>
          <cell r="Q1035">
            <v>14.83</v>
          </cell>
        </row>
        <row r="1036">
          <cell r="P1036" t="str">
            <v>4110000042063</v>
          </cell>
          <cell r="Q1036">
            <v>14.83</v>
          </cell>
        </row>
        <row r="1037">
          <cell r="P1037" t="str">
            <v>7200001571</v>
          </cell>
          <cell r="Q1037">
            <v>10.119999999999999</v>
          </cell>
        </row>
        <row r="1038">
          <cell r="P1038" t="str">
            <v>7200001651</v>
          </cell>
          <cell r="Q1038">
            <v>6.06</v>
          </cell>
        </row>
        <row r="1039">
          <cell r="P1039" t="str">
            <v>7200001705</v>
          </cell>
          <cell r="Q1039">
            <v>0.08</v>
          </cell>
        </row>
        <row r="1040">
          <cell r="P1040" t="str">
            <v>1125521110</v>
          </cell>
          <cell r="Q1040">
            <v>33.619999999999997</v>
          </cell>
        </row>
        <row r="1041">
          <cell r="P1041" t="str">
            <v>5878172480</v>
          </cell>
          <cell r="Q1041">
            <v>481.6</v>
          </cell>
        </row>
        <row r="1042">
          <cell r="P1042" t="str">
            <v>8970163140</v>
          </cell>
          <cell r="Q1042">
            <v>1.1499999999999999</v>
          </cell>
        </row>
        <row r="1043">
          <cell r="P1043" t="str">
            <v>969474</v>
          </cell>
          <cell r="Q1043">
            <v>18.82</v>
          </cell>
        </row>
        <row r="1044">
          <cell r="P1044" t="str">
            <v>977220</v>
          </cell>
          <cell r="Q1044">
            <v>28.99</v>
          </cell>
        </row>
        <row r="1045">
          <cell r="P1045" t="str">
            <v>978938</v>
          </cell>
          <cell r="Q1045">
            <v>0.63</v>
          </cell>
        </row>
        <row r="1046">
          <cell r="P1046" t="str">
            <v>992045</v>
          </cell>
          <cell r="Q1046">
            <v>0.43</v>
          </cell>
        </row>
        <row r="1047">
          <cell r="P1047" t="str">
            <v>3831236</v>
          </cell>
          <cell r="Q1047">
            <v>12.29</v>
          </cell>
        </row>
        <row r="1048">
          <cell r="P1048" t="str">
            <v>7025167</v>
          </cell>
          <cell r="Q1048">
            <v>2</v>
          </cell>
        </row>
        <row r="1049">
          <cell r="P1049" t="str">
            <v>11110668</v>
          </cell>
          <cell r="Q1049">
            <v>44.48</v>
          </cell>
        </row>
        <row r="1050">
          <cell r="P1050" t="str">
            <v>11708555</v>
          </cell>
          <cell r="Q1050">
            <v>10.97</v>
          </cell>
        </row>
        <row r="1051">
          <cell r="P1051" t="str">
            <v>11714202</v>
          </cell>
          <cell r="Q1051">
            <v>15.35</v>
          </cell>
        </row>
        <row r="1052">
          <cell r="P1052" t="str">
            <v>14501797</v>
          </cell>
          <cell r="Q1052">
            <v>250.77</v>
          </cell>
        </row>
        <row r="1053">
          <cell r="P1053" t="str">
            <v>14501803</v>
          </cell>
          <cell r="Q1053">
            <v>107.09</v>
          </cell>
        </row>
        <row r="1054">
          <cell r="P1054" t="str">
            <v>14508911</v>
          </cell>
          <cell r="Q1054">
            <v>63.28</v>
          </cell>
        </row>
        <row r="1055">
          <cell r="P1055" t="str">
            <v>14513325</v>
          </cell>
          <cell r="Q1055">
            <v>41.48</v>
          </cell>
        </row>
        <row r="1056">
          <cell r="P1056" t="str">
            <v>14514872</v>
          </cell>
          <cell r="Q1056">
            <v>9.0299999999999994</v>
          </cell>
        </row>
        <row r="1057">
          <cell r="P1057" t="str">
            <v>14514937</v>
          </cell>
          <cell r="Q1057">
            <v>119.91</v>
          </cell>
        </row>
        <row r="1058">
          <cell r="P1058" t="str">
            <v>14526459</v>
          </cell>
          <cell r="Q1058">
            <v>0.86</v>
          </cell>
        </row>
        <row r="1059">
          <cell r="P1059" t="str">
            <v>14529762</v>
          </cell>
          <cell r="Q1059">
            <v>24.36</v>
          </cell>
        </row>
        <row r="1060">
          <cell r="P1060" t="str">
            <v>14535763</v>
          </cell>
          <cell r="Q1060">
            <v>1.71</v>
          </cell>
        </row>
        <row r="1061">
          <cell r="P1061" t="str">
            <v>14556490</v>
          </cell>
          <cell r="Q1061">
            <v>2.33</v>
          </cell>
        </row>
        <row r="1062">
          <cell r="P1062" t="str">
            <v>14667679</v>
          </cell>
          <cell r="Q1062">
            <v>391.34</v>
          </cell>
        </row>
        <row r="1063">
          <cell r="P1063" t="str">
            <v>14589136</v>
          </cell>
          <cell r="Q1063">
            <v>156.72</v>
          </cell>
        </row>
        <row r="1064">
          <cell r="P1064" t="str">
            <v>14589138</v>
          </cell>
          <cell r="Q1064">
            <v>123.15</v>
          </cell>
        </row>
        <row r="1065">
          <cell r="P1065" t="str">
            <v>14619355</v>
          </cell>
          <cell r="Q1065">
            <v>22.98</v>
          </cell>
        </row>
        <row r="1066">
          <cell r="P1066" t="str">
            <v>20412322</v>
          </cell>
          <cell r="Q1066">
            <v>101.1</v>
          </cell>
        </row>
        <row r="1067">
          <cell r="P1067" t="str">
            <v>20412359</v>
          </cell>
          <cell r="Q1067">
            <v>5.03</v>
          </cell>
        </row>
        <row r="1068">
          <cell r="P1068" t="str">
            <v>20450714</v>
          </cell>
          <cell r="Q1068">
            <v>302.72000000000003</v>
          </cell>
        </row>
        <row r="1069">
          <cell r="P1069" t="str">
            <v>20450736</v>
          </cell>
          <cell r="Q1069">
            <v>45.16</v>
          </cell>
        </row>
        <row r="1070">
          <cell r="P1070" t="str">
            <v>20450981</v>
          </cell>
          <cell r="Q1070">
            <v>156.5</v>
          </cell>
        </row>
        <row r="1071">
          <cell r="P1071" t="str">
            <v>20450982</v>
          </cell>
          <cell r="Q1071">
            <v>174.77</v>
          </cell>
        </row>
        <row r="1072">
          <cell r="P1072" t="str">
            <v>20459140</v>
          </cell>
          <cell r="Q1072">
            <v>19.809999999999999</v>
          </cell>
        </row>
        <row r="1073">
          <cell r="P1073" t="str">
            <v>20459214</v>
          </cell>
          <cell r="Q1073">
            <v>6.24</v>
          </cell>
        </row>
        <row r="1074">
          <cell r="P1074" t="str">
            <v>20482772</v>
          </cell>
          <cell r="Q1074">
            <v>140.5</v>
          </cell>
        </row>
        <row r="1075">
          <cell r="P1075" t="str">
            <v>20499597</v>
          </cell>
          <cell r="Q1075">
            <v>91.39</v>
          </cell>
        </row>
        <row r="1076">
          <cell r="P1076" t="str">
            <v>20531832</v>
          </cell>
          <cell r="Q1076">
            <v>7.89</v>
          </cell>
        </row>
        <row r="1077">
          <cell r="P1077" t="str">
            <v>21141955</v>
          </cell>
          <cell r="Q1077">
            <v>22.63</v>
          </cell>
        </row>
        <row r="1078">
          <cell r="P1078" t="str">
            <v>21456429</v>
          </cell>
          <cell r="Q1078">
            <v>25.59</v>
          </cell>
        </row>
        <row r="1079">
          <cell r="P1079" t="str">
            <v>7117-38271</v>
          </cell>
          <cell r="Q1079">
            <v>683.4</v>
          </cell>
        </row>
        <row r="1080">
          <cell r="P1080" t="str">
            <v>7117-38301</v>
          </cell>
          <cell r="Q1080">
            <v>32.76</v>
          </cell>
        </row>
        <row r="1081">
          <cell r="P1081" t="str">
            <v>7117-38360</v>
          </cell>
          <cell r="Q1081">
            <v>40.950000000000003</v>
          </cell>
        </row>
        <row r="1082">
          <cell r="P1082" t="str">
            <v>7117-38460</v>
          </cell>
          <cell r="Q1082">
            <v>21.11</v>
          </cell>
        </row>
        <row r="1083">
          <cell r="P1083" t="str">
            <v>7117-38520</v>
          </cell>
          <cell r="Q1083">
            <v>77.33</v>
          </cell>
        </row>
        <row r="1084">
          <cell r="P1084" t="str">
            <v>7273-10100</v>
          </cell>
          <cell r="Q1084">
            <v>5.81</v>
          </cell>
        </row>
        <row r="1085">
          <cell r="P1085" t="str">
            <v>7273-10110</v>
          </cell>
          <cell r="Q1085">
            <v>3.25</v>
          </cell>
        </row>
        <row r="1086">
          <cell r="P1086" t="str">
            <v>7273-10480</v>
          </cell>
          <cell r="Q1086">
            <v>1.37</v>
          </cell>
        </row>
        <row r="1087">
          <cell r="P1087" t="str">
            <v>8230-21631</v>
          </cell>
          <cell r="Q1087">
            <v>890.81</v>
          </cell>
        </row>
        <row r="1088">
          <cell r="P1088" t="str">
            <v>8230-32950</v>
          </cell>
          <cell r="Q1088">
            <v>840.62</v>
          </cell>
        </row>
        <row r="1089">
          <cell r="P1089" t="str">
            <v>983524</v>
          </cell>
          <cell r="Q1089">
            <v>0.55000000000000004</v>
          </cell>
        </row>
        <row r="1090">
          <cell r="P1090" t="str">
            <v>14667679</v>
          </cell>
          <cell r="Q1090">
            <v>391.34</v>
          </cell>
        </row>
        <row r="1091">
          <cell r="P1091" t="str">
            <v>3801826</v>
          </cell>
          <cell r="Q1091">
            <v>120.2</v>
          </cell>
        </row>
        <row r="1092">
          <cell r="P1092" t="str">
            <v>791914</v>
          </cell>
          <cell r="Q1092">
            <v>7.55</v>
          </cell>
        </row>
        <row r="1093">
          <cell r="P1093" t="str">
            <v>1032517</v>
          </cell>
          <cell r="Q1093">
            <v>406.43</v>
          </cell>
        </row>
        <row r="1094">
          <cell r="P1094" t="str">
            <v>4412650</v>
          </cell>
          <cell r="Q1094">
            <v>7.38</v>
          </cell>
        </row>
        <row r="1095">
          <cell r="P1095" t="str">
            <v>8972096090</v>
          </cell>
          <cell r="Q1095">
            <v>1.42</v>
          </cell>
        </row>
        <row r="1096">
          <cell r="P1096" t="str">
            <v>8981587780</v>
          </cell>
          <cell r="Q1096">
            <v>24.73</v>
          </cell>
        </row>
        <row r="1097">
          <cell r="P1097" t="str">
            <v>8980171480</v>
          </cell>
          <cell r="Q1097">
            <v>22.76</v>
          </cell>
        </row>
        <row r="1098">
          <cell r="P1098" t="str">
            <v>3104554</v>
          </cell>
          <cell r="Q1098">
            <v>153.72999999999999</v>
          </cell>
        </row>
        <row r="1099">
          <cell r="P1099" t="str">
            <v>3081085</v>
          </cell>
          <cell r="Q1099">
            <v>269.67</v>
          </cell>
        </row>
        <row r="1100">
          <cell r="P1100" t="str">
            <v>991733</v>
          </cell>
          <cell r="Q1100">
            <v>8.52</v>
          </cell>
        </row>
        <row r="1101">
          <cell r="P1101" t="str">
            <v>3104555</v>
          </cell>
          <cell r="Q1101">
            <v>150.38</v>
          </cell>
        </row>
        <row r="1102">
          <cell r="P1102" t="str">
            <v>4467592</v>
          </cell>
          <cell r="Q1102">
            <v>60.72</v>
          </cell>
        </row>
        <row r="1103">
          <cell r="P1103" t="str">
            <v>4242263</v>
          </cell>
          <cell r="Q1103">
            <v>12.7</v>
          </cell>
        </row>
        <row r="1104">
          <cell r="P1104" t="str">
            <v>224422</v>
          </cell>
          <cell r="Q1104">
            <v>3.4</v>
          </cell>
        </row>
        <row r="1105">
          <cell r="P1105" t="str">
            <v>976602</v>
          </cell>
          <cell r="Q1105">
            <v>0.96</v>
          </cell>
        </row>
        <row r="1106">
          <cell r="P1106" t="str">
            <v>2052956</v>
          </cell>
          <cell r="Q1106">
            <v>288.52999999999997</v>
          </cell>
        </row>
        <row r="1107">
          <cell r="P1107" t="str">
            <v>4410050</v>
          </cell>
          <cell r="Q1107">
            <v>174.81</v>
          </cell>
        </row>
        <row r="1108">
          <cell r="P1108" t="str">
            <v>4436271</v>
          </cell>
          <cell r="Q1108">
            <v>149.46</v>
          </cell>
        </row>
        <row r="1109">
          <cell r="P1109" t="str">
            <v>4436536</v>
          </cell>
          <cell r="Q1109">
            <v>45.25</v>
          </cell>
        </row>
        <row r="1110">
          <cell r="P1110" t="str">
            <v>4451036</v>
          </cell>
          <cell r="Q1110">
            <v>42.05</v>
          </cell>
        </row>
        <row r="1111">
          <cell r="P1111" t="str">
            <v>4455719</v>
          </cell>
          <cell r="Q1111">
            <v>8.4</v>
          </cell>
        </row>
        <row r="1112">
          <cell r="P1112" t="str">
            <v>4455733</v>
          </cell>
          <cell r="Q1112">
            <v>10.23</v>
          </cell>
        </row>
        <row r="1113">
          <cell r="P1113" t="str">
            <v>4506416</v>
          </cell>
          <cell r="Q1113">
            <v>0.96</v>
          </cell>
        </row>
        <row r="1114">
          <cell r="P1114" t="str">
            <v>4509180</v>
          </cell>
          <cell r="Q1114">
            <v>0.96</v>
          </cell>
        </row>
        <row r="1115">
          <cell r="P1115" t="str">
            <v>4509182</v>
          </cell>
          <cell r="Q1115">
            <v>1.31</v>
          </cell>
        </row>
        <row r="1116">
          <cell r="P1116" t="str">
            <v>4622945</v>
          </cell>
          <cell r="Q1116">
            <v>38.340000000000003</v>
          </cell>
        </row>
        <row r="1117">
          <cell r="P1117" t="str">
            <v>9218005</v>
          </cell>
          <cell r="Q1117">
            <v>469.02</v>
          </cell>
        </row>
        <row r="1118">
          <cell r="P1118" t="str">
            <v>1121211460</v>
          </cell>
          <cell r="Q1118">
            <v>26.74</v>
          </cell>
        </row>
        <row r="1119">
          <cell r="P1119" t="str">
            <v>8972097282</v>
          </cell>
          <cell r="Q1119">
            <v>7.38</v>
          </cell>
        </row>
        <row r="1120">
          <cell r="P1120" t="str">
            <v>8973841300</v>
          </cell>
          <cell r="Q1120">
            <v>1.5</v>
          </cell>
        </row>
        <row r="1121">
          <cell r="P1121" t="str">
            <v>9122716080</v>
          </cell>
          <cell r="Q1121">
            <v>3.28</v>
          </cell>
        </row>
        <row r="1122">
          <cell r="P1122" t="str">
            <v>6008X</v>
          </cell>
          <cell r="Q1122">
            <v>9.27</v>
          </cell>
        </row>
        <row r="1123">
          <cell r="P1123" t="str">
            <v>8943950240</v>
          </cell>
          <cell r="Q1123">
            <v>6.15</v>
          </cell>
        </row>
        <row r="1124">
          <cell r="P1124" t="str">
            <v>YB00000115</v>
          </cell>
          <cell r="Q1124">
            <v>163.22999999999999</v>
          </cell>
        </row>
        <row r="1125">
          <cell r="P1125" t="str">
            <v>2052073</v>
          </cell>
          <cell r="Q1125">
            <v>220.63</v>
          </cell>
        </row>
        <row r="1126">
          <cell r="P1126" t="str">
            <v>3070250</v>
          </cell>
          <cell r="Q1126">
            <v>15.74</v>
          </cell>
        </row>
        <row r="1127">
          <cell r="P1127" t="str">
            <v>4146370</v>
          </cell>
          <cell r="Q1127">
            <v>0.28999999999999998</v>
          </cell>
        </row>
        <row r="1128">
          <cell r="P1128" t="str">
            <v>4284520</v>
          </cell>
          <cell r="Q1128">
            <v>2.0299999999999998</v>
          </cell>
        </row>
        <row r="1129">
          <cell r="P1129" t="str">
            <v>4343365</v>
          </cell>
          <cell r="Q1129">
            <v>6.92</v>
          </cell>
        </row>
        <row r="1130">
          <cell r="P1130" t="str">
            <v>4367664</v>
          </cell>
          <cell r="Q1130">
            <v>2.0699999999999998</v>
          </cell>
        </row>
        <row r="1131">
          <cell r="P1131" t="str">
            <v>4390776</v>
          </cell>
          <cell r="Q1131">
            <v>16.48</v>
          </cell>
        </row>
        <row r="1132">
          <cell r="P1132" t="str">
            <v>4396755</v>
          </cell>
          <cell r="Q1132">
            <v>28.83</v>
          </cell>
        </row>
        <row r="1133">
          <cell r="P1133" t="str">
            <v>4451036</v>
          </cell>
          <cell r="Q1133">
            <v>42.05</v>
          </cell>
        </row>
        <row r="1134">
          <cell r="P1134" t="str">
            <v>4455719</v>
          </cell>
          <cell r="Q1134">
            <v>8.4</v>
          </cell>
        </row>
        <row r="1135">
          <cell r="P1135" t="str">
            <v>4455733</v>
          </cell>
          <cell r="Q1135">
            <v>10.23</v>
          </cell>
        </row>
        <row r="1136">
          <cell r="P1136" t="str">
            <v>4467592</v>
          </cell>
          <cell r="Q1136">
            <v>60.72</v>
          </cell>
        </row>
        <row r="1137">
          <cell r="P1137" t="str">
            <v>4506424</v>
          </cell>
          <cell r="Q1137">
            <v>1.27</v>
          </cell>
        </row>
        <row r="1138">
          <cell r="P1138" t="str">
            <v>4509180</v>
          </cell>
          <cell r="Q1138">
            <v>0.96</v>
          </cell>
        </row>
        <row r="1139">
          <cell r="P1139" t="str">
            <v>4622945</v>
          </cell>
          <cell r="Q1139">
            <v>38.340000000000003</v>
          </cell>
        </row>
        <row r="1140">
          <cell r="P1140" t="str">
            <v>8973628150</v>
          </cell>
          <cell r="Q1140">
            <v>19.47</v>
          </cell>
        </row>
        <row r="1141">
          <cell r="P1141" t="str">
            <v>8981529060</v>
          </cell>
          <cell r="Q1141">
            <v>60.85</v>
          </cell>
        </row>
        <row r="1142">
          <cell r="P1142" t="str">
            <v>A 810100</v>
          </cell>
          <cell r="Q1142">
            <v>1.44</v>
          </cell>
        </row>
        <row r="1143">
          <cell r="P1143" t="str">
            <v>A 811030</v>
          </cell>
          <cell r="Q1143">
            <v>1.39</v>
          </cell>
        </row>
        <row r="1144">
          <cell r="P1144" t="str">
            <v>2022744</v>
          </cell>
          <cell r="Q1144">
            <v>211.34</v>
          </cell>
        </row>
        <row r="1145">
          <cell r="P1145" t="str">
            <v>4194454</v>
          </cell>
          <cell r="Q1145">
            <v>10.97</v>
          </cell>
        </row>
        <row r="1146">
          <cell r="P1146" t="str">
            <v>4628766</v>
          </cell>
          <cell r="Q1146">
            <v>33.229999999999997</v>
          </cell>
        </row>
        <row r="1147">
          <cell r="P1147" t="str">
            <v>3081023</v>
          </cell>
        </row>
        <row r="1148">
          <cell r="P1148" t="str">
            <v>1119004</v>
          </cell>
          <cell r="Q1148">
            <v>62.77</v>
          </cell>
        </row>
        <row r="1149">
          <cell r="P1149" t="str">
            <v>20412733</v>
          </cell>
          <cell r="Q1149">
            <v>2.1800000000000002</v>
          </cell>
        </row>
        <row r="1150">
          <cell r="P1150" t="str">
            <v>1207B</v>
          </cell>
          <cell r="Q1150">
            <v>55.1</v>
          </cell>
        </row>
        <row r="1151">
          <cell r="P1151" t="str">
            <v>3803519</v>
          </cell>
          <cell r="Q1151">
            <v>46.12</v>
          </cell>
        </row>
        <row r="1152">
          <cell r="P1152" t="str">
            <v>7223-00140</v>
          </cell>
          <cell r="Q1152">
            <v>699.53</v>
          </cell>
        </row>
        <row r="1153">
          <cell r="P1153" t="str">
            <v>14554798</v>
          </cell>
          <cell r="Q1153">
            <v>166.52</v>
          </cell>
        </row>
        <row r="1154">
          <cell r="P1154" t="str">
            <v>20405587</v>
          </cell>
          <cell r="Q1154">
            <v>6.98</v>
          </cell>
        </row>
        <row r="1155">
          <cell r="P1155" t="str">
            <v>969474</v>
          </cell>
          <cell r="Q1155">
            <v>18.82</v>
          </cell>
        </row>
        <row r="1156">
          <cell r="P1156" t="str">
            <v>977220</v>
          </cell>
          <cell r="Q1156">
            <v>28.99</v>
          </cell>
        </row>
        <row r="1157">
          <cell r="P1157" t="str">
            <v>3831236</v>
          </cell>
          <cell r="Q1157">
            <v>12.29</v>
          </cell>
        </row>
        <row r="1158">
          <cell r="P1158" t="str">
            <v>11110023</v>
          </cell>
          <cell r="Q1158">
            <v>38.61</v>
          </cell>
        </row>
        <row r="1159">
          <cell r="P1159" t="str">
            <v>11110668</v>
          </cell>
          <cell r="Q1159">
            <v>44.48</v>
          </cell>
        </row>
        <row r="1160">
          <cell r="P1160" t="str">
            <v>11700369</v>
          </cell>
          <cell r="Q1160">
            <v>66.260000000000005</v>
          </cell>
        </row>
        <row r="1161">
          <cell r="P1161" t="str">
            <v>11708555</v>
          </cell>
          <cell r="Q1161">
            <v>10.97</v>
          </cell>
        </row>
        <row r="1162">
          <cell r="P1162" t="str">
            <v>14506959</v>
          </cell>
          <cell r="Q1162">
            <v>172.43</v>
          </cell>
        </row>
        <row r="1163">
          <cell r="P1163" t="str">
            <v>14508911</v>
          </cell>
          <cell r="Q1163">
            <v>63.28</v>
          </cell>
        </row>
        <row r="1164">
          <cell r="P1164" t="str">
            <v>14509379</v>
          </cell>
          <cell r="Q1164">
            <v>68.59</v>
          </cell>
        </row>
        <row r="1165">
          <cell r="P1165" t="str">
            <v>14514937</v>
          </cell>
          <cell r="Q1165">
            <v>119.91</v>
          </cell>
        </row>
        <row r="1166">
          <cell r="P1166" t="str">
            <v>14526459</v>
          </cell>
          <cell r="Q1166">
            <v>0.86</v>
          </cell>
        </row>
        <row r="1167">
          <cell r="P1167" t="str">
            <v>14531109</v>
          </cell>
          <cell r="Q1167">
            <v>13.41</v>
          </cell>
        </row>
        <row r="1168">
          <cell r="P1168" t="str">
            <v>14560206</v>
          </cell>
          <cell r="Q1168">
            <v>7.31</v>
          </cell>
        </row>
        <row r="1169">
          <cell r="P1169" t="str">
            <v>14566420</v>
          </cell>
          <cell r="Q1169">
            <v>40.82</v>
          </cell>
        </row>
        <row r="1170">
          <cell r="P1170" t="str">
            <v>14667679</v>
          </cell>
          <cell r="Q1170">
            <v>391.34</v>
          </cell>
        </row>
        <row r="1171">
          <cell r="P1171" t="str">
            <v>14589136</v>
          </cell>
          <cell r="Q1171">
            <v>156.72</v>
          </cell>
        </row>
        <row r="1172">
          <cell r="P1172" t="str">
            <v>14619355</v>
          </cell>
          <cell r="Q1172">
            <v>22.98</v>
          </cell>
        </row>
        <row r="1173">
          <cell r="P1173" t="str">
            <v>20405915</v>
          </cell>
          <cell r="Q1173">
            <v>35.76</v>
          </cell>
        </row>
        <row r="1174">
          <cell r="P1174" t="str">
            <v>20450694</v>
          </cell>
          <cell r="Q1174">
            <v>2.52</v>
          </cell>
        </row>
        <row r="1175">
          <cell r="P1175" t="str">
            <v>20799069</v>
          </cell>
          <cell r="Q1175">
            <v>58.74</v>
          </cell>
        </row>
        <row r="1176">
          <cell r="P1176" t="str">
            <v>20799731</v>
          </cell>
          <cell r="Q1176">
            <v>0.77</v>
          </cell>
        </row>
        <row r="1177">
          <cell r="P1177" t="str">
            <v>21141955</v>
          </cell>
          <cell r="Q1177">
            <v>22.63</v>
          </cell>
        </row>
        <row r="1178">
          <cell r="P1178" t="str">
            <v>21291011</v>
          </cell>
          <cell r="Q1178">
            <v>160.01</v>
          </cell>
        </row>
        <row r="1179">
          <cell r="P1179" t="str">
            <v>21496591</v>
          </cell>
          <cell r="Q1179">
            <v>59.98</v>
          </cell>
        </row>
        <row r="1180">
          <cell r="P1180" t="str">
            <v>21531890</v>
          </cell>
          <cell r="Q1180">
            <v>18.28</v>
          </cell>
        </row>
        <row r="1181">
          <cell r="P1181" t="str">
            <v>21628356</v>
          </cell>
          <cell r="Q1181">
            <v>74.25</v>
          </cell>
        </row>
        <row r="1182">
          <cell r="P1182" t="str">
            <v>8230-13900</v>
          </cell>
          <cell r="Q1182">
            <v>158.26</v>
          </cell>
        </row>
        <row r="1183">
          <cell r="P1183" t="str">
            <v>8230-32950</v>
          </cell>
          <cell r="Q1183">
            <v>840.62</v>
          </cell>
        </row>
        <row r="1184">
          <cell r="P1184" t="str">
            <v>8230-36840</v>
          </cell>
          <cell r="Q1184">
            <v>34.270000000000003</v>
          </cell>
        </row>
        <row r="1185">
          <cell r="P1185" t="str">
            <v>2038877</v>
          </cell>
          <cell r="Q1185">
            <v>428.03</v>
          </cell>
        </row>
        <row r="1186">
          <cell r="P1186" t="str">
            <v>8230-32140</v>
          </cell>
          <cell r="Q1186">
            <v>39.14</v>
          </cell>
        </row>
        <row r="1187">
          <cell r="P1187" t="str">
            <v>983502</v>
          </cell>
          <cell r="Q1187">
            <v>0.3</v>
          </cell>
        </row>
        <row r="1188">
          <cell r="P1188" t="str">
            <v>9511-12014</v>
          </cell>
          <cell r="Q1188">
            <v>0.24</v>
          </cell>
        </row>
        <row r="1189">
          <cell r="P1189" t="str">
            <v>992045</v>
          </cell>
          <cell r="Q1189">
            <v>0.43</v>
          </cell>
        </row>
        <row r="1190">
          <cell r="P1190" t="str">
            <v>14560205</v>
          </cell>
          <cell r="Q1190">
            <v>6.3</v>
          </cell>
        </row>
        <row r="1191">
          <cell r="P1191" t="str">
            <v>14508911</v>
          </cell>
          <cell r="Q1191">
            <v>63.28</v>
          </cell>
        </row>
        <row r="1192">
          <cell r="P1192" t="str">
            <v>14509379</v>
          </cell>
          <cell r="Q1192">
            <v>68.59</v>
          </cell>
        </row>
        <row r="1193">
          <cell r="P1193" t="str">
            <v>14511215</v>
          </cell>
          <cell r="Q1193">
            <v>8.08</v>
          </cell>
        </row>
        <row r="1194">
          <cell r="P1194" t="str">
            <v>14589138</v>
          </cell>
          <cell r="Q1194">
            <v>123.15</v>
          </cell>
        </row>
        <row r="1195">
          <cell r="P1195" t="str">
            <v>14526459</v>
          </cell>
          <cell r="Q1195">
            <v>0.86</v>
          </cell>
        </row>
        <row r="1196">
          <cell r="P1196" t="str">
            <v>14589136</v>
          </cell>
          <cell r="Q1196">
            <v>156.72</v>
          </cell>
        </row>
        <row r="1197">
          <cell r="P1197" t="str">
            <v>8230-13981</v>
          </cell>
          <cell r="Q1197">
            <v>130.81</v>
          </cell>
        </row>
        <row r="1198">
          <cell r="P1198" t="str">
            <v>967955</v>
          </cell>
          <cell r="Q1198">
            <v>3.23</v>
          </cell>
        </row>
        <row r="1199">
          <cell r="P1199" t="str">
            <v>14532362</v>
          </cell>
          <cell r="Q1199">
            <v>25.82</v>
          </cell>
        </row>
        <row r="1200">
          <cell r="P1200" t="str">
            <v>20405587</v>
          </cell>
          <cell r="Q1200">
            <v>6.98</v>
          </cell>
        </row>
        <row r="1201">
          <cell r="P1201" t="str">
            <v>20405747</v>
          </cell>
          <cell r="Q1201">
            <v>14.52</v>
          </cell>
        </row>
        <row r="1202">
          <cell r="P1202" t="str">
            <v>224422</v>
          </cell>
          <cell r="Q1202">
            <v>3.4</v>
          </cell>
        </row>
        <row r="1203">
          <cell r="P1203" t="str">
            <v>332924</v>
          </cell>
          <cell r="Q1203">
            <v>5.7</v>
          </cell>
        </row>
        <row r="1204">
          <cell r="P1204" t="str">
            <v>991733</v>
          </cell>
          <cell r="Q1204">
            <v>8.52</v>
          </cell>
        </row>
        <row r="1205">
          <cell r="P1205" t="str">
            <v>3070250</v>
          </cell>
          <cell r="Q1205">
            <v>15.74</v>
          </cell>
        </row>
        <row r="1206">
          <cell r="P1206" t="str">
            <v>3100993</v>
          </cell>
          <cell r="Q1206">
            <v>182.33</v>
          </cell>
        </row>
        <row r="1207">
          <cell r="P1207" t="str">
            <v>3100994</v>
          </cell>
          <cell r="Q1207">
            <v>182.33</v>
          </cell>
        </row>
        <row r="1208">
          <cell r="P1208" t="str">
            <v>4274552</v>
          </cell>
          <cell r="Q1208">
            <v>8.33</v>
          </cell>
        </row>
        <row r="1209">
          <cell r="P1209" t="str">
            <v>4436535</v>
          </cell>
          <cell r="Q1209">
            <v>74.53</v>
          </cell>
        </row>
        <row r="1210">
          <cell r="P1210" t="str">
            <v>4451036</v>
          </cell>
          <cell r="Q1210">
            <v>42.05</v>
          </cell>
        </row>
        <row r="1211">
          <cell r="P1211" t="str">
            <v>4455733</v>
          </cell>
          <cell r="Q1211">
            <v>10.23</v>
          </cell>
        </row>
        <row r="1212">
          <cell r="P1212" t="str">
            <v>4509182</v>
          </cell>
          <cell r="Q1212">
            <v>1.31</v>
          </cell>
        </row>
        <row r="1213">
          <cell r="P1213" t="str">
            <v>YA00010734</v>
          </cell>
          <cell r="Q1213">
            <v>248.03</v>
          </cell>
        </row>
        <row r="1214">
          <cell r="P1214" t="str">
            <v>YB00001382</v>
          </cell>
          <cell r="Q1214">
            <v>22.64</v>
          </cell>
        </row>
        <row r="1215">
          <cell r="P1215" t="str">
            <v>4648651</v>
          </cell>
          <cell r="Q1215">
            <v>25.97</v>
          </cell>
        </row>
        <row r="1216">
          <cell r="P1216" t="str">
            <v>4187308</v>
          </cell>
          <cell r="Q1216">
            <v>0.82</v>
          </cell>
        </row>
        <row r="1217">
          <cell r="P1217" t="str">
            <v>4187328</v>
          </cell>
          <cell r="Q1217">
            <v>1.03</v>
          </cell>
        </row>
        <row r="1218">
          <cell r="P1218" t="str">
            <v>4630087</v>
          </cell>
          <cell r="Q1218">
            <v>22.91</v>
          </cell>
        </row>
        <row r="1219">
          <cell r="P1219" t="str">
            <v>4231543</v>
          </cell>
          <cell r="Q1219">
            <v>6.19</v>
          </cell>
        </row>
        <row r="1220">
          <cell r="P1220" t="str">
            <v>4367664</v>
          </cell>
          <cell r="Q1220">
            <v>2.0699999999999998</v>
          </cell>
        </row>
        <row r="1221">
          <cell r="P1221" t="str">
            <v>976602</v>
          </cell>
          <cell r="Q1221">
            <v>0.96</v>
          </cell>
        </row>
        <row r="1222">
          <cell r="P1222" t="str">
            <v>4179176</v>
          </cell>
          <cell r="Q1222">
            <v>8.32</v>
          </cell>
        </row>
        <row r="1223">
          <cell r="P1223" t="str">
            <v>4455733</v>
          </cell>
          <cell r="Q1223">
            <v>10.23</v>
          </cell>
        </row>
        <row r="1224">
          <cell r="P1224" t="str">
            <v>129407-01340</v>
          </cell>
          <cell r="Q1224">
            <v>70.23</v>
          </cell>
        </row>
        <row r="1225">
          <cell r="P1225" t="str">
            <v>129648-01780</v>
          </cell>
          <cell r="Q1225">
            <v>45.57</v>
          </cell>
        </row>
        <row r="1226">
          <cell r="P1226" t="str">
            <v>129150-23601</v>
          </cell>
          <cell r="Q1226">
            <v>49.28</v>
          </cell>
        </row>
        <row r="1227">
          <cell r="P1227" t="str">
            <v>129005-22500</v>
          </cell>
          <cell r="Q1227">
            <v>46.81</v>
          </cell>
        </row>
        <row r="1228">
          <cell r="P1228" t="str">
            <v>4110000042</v>
          </cell>
          <cell r="Q1228">
            <v>8073.6</v>
          </cell>
        </row>
        <row r="1229">
          <cell r="P1229" t="str">
            <v>14528283</v>
          </cell>
          <cell r="Q1229">
            <v>5510</v>
          </cell>
        </row>
        <row r="1230">
          <cell r="P1230" t="str">
            <v>4395453</v>
          </cell>
          <cell r="Q1230">
            <v>27.68</v>
          </cell>
        </row>
        <row r="1231">
          <cell r="P1231" t="str">
            <v>4720025</v>
          </cell>
          <cell r="Q1231">
            <v>39.049999999999997</v>
          </cell>
        </row>
        <row r="1232">
          <cell r="P1232" t="str">
            <v>9742779</v>
          </cell>
          <cell r="Q1232">
            <v>6.33</v>
          </cell>
        </row>
        <row r="1233">
          <cell r="P1233" t="str">
            <v>YB00002431</v>
          </cell>
          <cell r="Q1233">
            <v>50.31</v>
          </cell>
        </row>
        <row r="1234">
          <cell r="P1234" t="str">
            <v>2038877</v>
          </cell>
          <cell r="Q1234">
            <v>428.03</v>
          </cell>
        </row>
        <row r="1235">
          <cell r="P1235" t="str">
            <v>4366256</v>
          </cell>
          <cell r="Q1235">
            <v>254.33</v>
          </cell>
        </row>
        <row r="1236">
          <cell r="P1236" t="str">
            <v>4366356</v>
          </cell>
          <cell r="Q1236">
            <v>47.64</v>
          </cell>
        </row>
        <row r="1237">
          <cell r="P1237" t="str">
            <v>3081023</v>
          </cell>
          <cell r="Q1237">
            <v>101.06</v>
          </cell>
        </row>
        <row r="1238">
          <cell r="P1238" t="str">
            <v>3035966</v>
          </cell>
          <cell r="Q1238">
            <v>53.7</v>
          </cell>
        </row>
        <row r="1239">
          <cell r="P1239" t="str">
            <v>4094325</v>
          </cell>
          <cell r="Q1239">
            <v>24.37</v>
          </cell>
        </row>
        <row r="1240">
          <cell r="P1240" t="str">
            <v>4467592</v>
          </cell>
          <cell r="Q1240">
            <v>60.72</v>
          </cell>
        </row>
        <row r="1241">
          <cell r="P1241" t="str">
            <v>14563795</v>
          </cell>
          <cell r="Q1241">
            <v>2465.15</v>
          </cell>
        </row>
        <row r="1242">
          <cell r="P1242" t="str">
            <v>14554799</v>
          </cell>
          <cell r="Q1242">
            <v>14.87</v>
          </cell>
        </row>
        <row r="1243">
          <cell r="P1243" t="str">
            <v>20412745</v>
          </cell>
          <cell r="Q1243">
            <v>2.39</v>
          </cell>
        </row>
        <row r="1244">
          <cell r="P1244" t="str">
            <v>8230-15140</v>
          </cell>
          <cell r="Q1244">
            <v>181</v>
          </cell>
        </row>
        <row r="1245">
          <cell r="P1245" t="str">
            <v>14601683</v>
          </cell>
          <cell r="Q1245">
            <v>208.98</v>
          </cell>
        </row>
        <row r="1246">
          <cell r="P1246" t="str">
            <v>14510585</v>
          </cell>
          <cell r="Q1246">
            <v>63.02</v>
          </cell>
        </row>
        <row r="1247">
          <cell r="P1247" t="str">
            <v>983524</v>
          </cell>
          <cell r="Q1247">
            <v>0.55000000000000004</v>
          </cell>
        </row>
        <row r="1248">
          <cell r="P1248" t="str">
            <v>3831236</v>
          </cell>
          <cell r="Q1248">
            <v>12.29</v>
          </cell>
        </row>
        <row r="1249">
          <cell r="P1249" t="str">
            <v>11708555</v>
          </cell>
          <cell r="Q1249">
            <v>10.97</v>
          </cell>
        </row>
        <row r="1250">
          <cell r="P1250" t="str">
            <v>14501846</v>
          </cell>
          <cell r="Q1250">
            <v>73.77</v>
          </cell>
        </row>
        <row r="1251">
          <cell r="P1251" t="str">
            <v>14506959</v>
          </cell>
          <cell r="Q1251">
            <v>172.43</v>
          </cell>
        </row>
        <row r="1252">
          <cell r="P1252" t="str">
            <v>14513325</v>
          </cell>
          <cell r="Q1252">
            <v>41.48</v>
          </cell>
        </row>
        <row r="1253">
          <cell r="P1253" t="str">
            <v>14514937</v>
          </cell>
          <cell r="Q1253">
            <v>119.91</v>
          </cell>
        </row>
        <row r="1254">
          <cell r="P1254" t="str">
            <v>14554798</v>
          </cell>
          <cell r="Q1254">
            <v>166.52</v>
          </cell>
        </row>
        <row r="1255">
          <cell r="P1255" t="str">
            <v>14619355</v>
          </cell>
          <cell r="Q1255">
            <v>22.98</v>
          </cell>
        </row>
        <row r="1256">
          <cell r="P1256" t="str">
            <v>15011490</v>
          </cell>
          <cell r="Q1256">
            <v>2939.01</v>
          </cell>
        </row>
        <row r="1257">
          <cell r="P1257" t="str">
            <v>20805349</v>
          </cell>
          <cell r="Q1257">
            <v>32.72</v>
          </cell>
        </row>
        <row r="1258">
          <cell r="P1258" t="str">
            <v>8230-36840</v>
          </cell>
          <cell r="Q1258">
            <v>34.270000000000003</v>
          </cell>
        </row>
        <row r="1259">
          <cell r="P1259" t="str">
            <v>3103258</v>
          </cell>
          <cell r="Q1259">
            <v>192.34</v>
          </cell>
        </row>
        <row r="1260">
          <cell r="P1260" t="str">
            <v>4286130</v>
          </cell>
          <cell r="Q1260">
            <v>30.08</v>
          </cell>
        </row>
        <row r="1261">
          <cell r="P1261" t="str">
            <v>4436536</v>
          </cell>
          <cell r="Q1261">
            <v>45.25</v>
          </cell>
        </row>
        <row r="1262">
          <cell r="P1262" t="str">
            <v>4451036</v>
          </cell>
          <cell r="Q1262">
            <v>42.05</v>
          </cell>
        </row>
        <row r="1263">
          <cell r="P1263" t="str">
            <v>4468248</v>
          </cell>
          <cell r="Q1263">
            <v>12.51</v>
          </cell>
        </row>
        <row r="1264">
          <cell r="P1264" t="str">
            <v>8980288740</v>
          </cell>
          <cell r="Q1264">
            <v>12.21</v>
          </cell>
        </row>
        <row r="1265">
          <cell r="P1265" t="str">
            <v>A 810190</v>
          </cell>
          <cell r="Q1265">
            <v>8.35</v>
          </cell>
        </row>
        <row r="1266">
          <cell r="P1266" t="str">
            <v>11716552</v>
          </cell>
          <cell r="Q1266">
            <v>2939.01</v>
          </cell>
        </row>
        <row r="1267">
          <cell r="P1267" t="str">
            <v>14589136</v>
          </cell>
          <cell r="Q1267">
            <v>156.72</v>
          </cell>
        </row>
        <row r="1268">
          <cell r="P1268" t="str">
            <v>4231543</v>
          </cell>
          <cell r="Q1268">
            <v>6.19</v>
          </cell>
        </row>
        <row r="1269">
          <cell r="P1269" t="str">
            <v>2052067</v>
          </cell>
          <cell r="Q1269">
            <v>220.63</v>
          </cell>
        </row>
        <row r="1270">
          <cell r="P1270" t="str">
            <v>YA00016054</v>
          </cell>
          <cell r="Q1270">
            <v>35.49</v>
          </cell>
        </row>
        <row r="1271">
          <cell r="P1271" t="str">
            <v>4437838</v>
          </cell>
          <cell r="Q1271">
            <v>11.79</v>
          </cell>
        </row>
        <row r="1272">
          <cell r="P1272" t="str">
            <v>A 810190</v>
          </cell>
          <cell r="Q1272">
            <v>8.35</v>
          </cell>
        </row>
        <row r="1273">
          <cell r="P1273" t="str">
            <v>A 810060</v>
          </cell>
          <cell r="Q1273">
            <v>2.41</v>
          </cell>
        </row>
        <row r="1274">
          <cell r="P1274" t="str">
            <v>A 811085</v>
          </cell>
          <cell r="Q1274">
            <v>3.28</v>
          </cell>
        </row>
        <row r="1275">
          <cell r="P1275" t="str">
            <v>A 811045</v>
          </cell>
          <cell r="Q1275">
            <v>1.95</v>
          </cell>
        </row>
        <row r="1276">
          <cell r="P1276" t="str">
            <v>4187328</v>
          </cell>
          <cell r="Q1276">
            <v>1.03</v>
          </cell>
        </row>
        <row r="1277">
          <cell r="P1277" t="str">
            <v>4658521</v>
          </cell>
          <cell r="Q1277">
            <v>18.62</v>
          </cell>
        </row>
        <row r="1278">
          <cell r="P1278" t="str">
            <v>4286128</v>
          </cell>
          <cell r="Q1278">
            <v>48.55</v>
          </cell>
        </row>
        <row r="1279">
          <cell r="P1279" t="str">
            <v>4286130</v>
          </cell>
          <cell r="Q1279">
            <v>30.08</v>
          </cell>
        </row>
        <row r="1280">
          <cell r="P1280" t="str">
            <v>4676385</v>
          </cell>
          <cell r="Q1280">
            <v>33.020000000000003</v>
          </cell>
        </row>
        <row r="1281">
          <cell r="P1281" t="str">
            <v>YB00000115</v>
          </cell>
          <cell r="Q1281">
            <v>163.22999999999999</v>
          </cell>
        </row>
        <row r="1282">
          <cell r="P1282" t="str">
            <v>20405629</v>
          </cell>
          <cell r="Q1282">
            <v>31.76</v>
          </cell>
        </row>
        <row r="1283">
          <cell r="P1283" t="str">
            <v>21600207</v>
          </cell>
          <cell r="Q1283">
            <v>672.83</v>
          </cell>
        </row>
        <row r="1284">
          <cell r="P1284" t="str">
            <v>21277069</v>
          </cell>
          <cell r="Q1284">
            <v>1963.79</v>
          </cell>
        </row>
        <row r="1285">
          <cell r="P1285" t="str">
            <v>20460811</v>
          </cell>
          <cell r="Q1285">
            <v>38.15</v>
          </cell>
        </row>
        <row r="1286">
          <cell r="P1286" t="str">
            <v>FF 42003</v>
          </cell>
          <cell r="Q1286">
            <v>7.45</v>
          </cell>
        </row>
        <row r="1287">
          <cell r="P1287" t="str">
            <v>11700346</v>
          </cell>
          <cell r="Q1287">
            <v>10.97</v>
          </cell>
        </row>
        <row r="1288">
          <cell r="P1288" t="str">
            <v>21432929</v>
          </cell>
          <cell r="Q1288">
            <v>83.3</v>
          </cell>
        </row>
        <row r="1289">
          <cell r="P1289" t="str">
            <v>20450999</v>
          </cell>
          <cell r="Q1289">
            <v>23.37</v>
          </cell>
        </row>
        <row r="1290">
          <cell r="P1290" t="str">
            <v>20798043</v>
          </cell>
          <cell r="Q1290">
            <v>32.68</v>
          </cell>
        </row>
        <row r="1291">
          <cell r="P1291" t="str">
            <v>960628</v>
          </cell>
          <cell r="Q1291">
            <v>2.4700000000000002</v>
          </cell>
        </row>
        <row r="1292">
          <cell r="P1292" t="str">
            <v>20534597</v>
          </cell>
          <cell r="Q1292">
            <v>10.29</v>
          </cell>
        </row>
        <row r="1293">
          <cell r="P1293" t="str">
            <v>20405709</v>
          </cell>
          <cell r="Q1293">
            <v>3.31</v>
          </cell>
        </row>
        <row r="1294">
          <cell r="P1294" t="str">
            <v>20460361</v>
          </cell>
          <cell r="Q1294">
            <v>54.68</v>
          </cell>
        </row>
        <row r="1295">
          <cell r="P1295" t="str">
            <v>11714201</v>
          </cell>
          <cell r="Q1295">
            <v>14.44</v>
          </cell>
        </row>
        <row r="1296">
          <cell r="P1296" t="str">
            <v>20875134</v>
          </cell>
          <cell r="Q1296">
            <v>14.52</v>
          </cell>
        </row>
        <row r="1297">
          <cell r="P1297" t="str">
            <v>20412324</v>
          </cell>
          <cell r="Q1297">
            <v>2.1800000000000002</v>
          </cell>
        </row>
        <row r="1298">
          <cell r="P1298" t="str">
            <v>21335229</v>
          </cell>
          <cell r="Q1298">
            <v>95.96</v>
          </cell>
        </row>
        <row r="1299">
          <cell r="P1299" t="str">
            <v>11700345</v>
          </cell>
          <cell r="Q1299">
            <v>3.04</v>
          </cell>
        </row>
        <row r="1300">
          <cell r="P1300" t="str">
            <v>20412745</v>
          </cell>
          <cell r="Q1300">
            <v>2.39</v>
          </cell>
        </row>
        <row r="1301">
          <cell r="P1301" t="str">
            <v>20412733</v>
          </cell>
          <cell r="Q1301">
            <v>2.1800000000000002</v>
          </cell>
        </row>
        <row r="1302">
          <cell r="P1302" t="str">
            <v>14530666</v>
          </cell>
          <cell r="Q1302">
            <v>1.42</v>
          </cell>
        </row>
        <row r="1303">
          <cell r="P1303" t="str">
            <v>955268</v>
          </cell>
          <cell r="Q1303">
            <v>0.18</v>
          </cell>
        </row>
        <row r="1304">
          <cell r="P1304" t="str">
            <v>4648651</v>
          </cell>
          <cell r="Q1304">
            <v>25.97</v>
          </cell>
        </row>
        <row r="1305">
          <cell r="P1305" t="str">
            <v>966993</v>
          </cell>
          <cell r="Q1305">
            <v>1.45</v>
          </cell>
        </row>
        <row r="1306">
          <cell r="P1306" t="str">
            <v>A 811040</v>
          </cell>
          <cell r="Q1306">
            <v>1.8</v>
          </cell>
        </row>
        <row r="1307">
          <cell r="P1307" t="str">
            <v>971489</v>
          </cell>
          <cell r="Q1307">
            <v>1.1000000000000001</v>
          </cell>
        </row>
        <row r="1308">
          <cell r="P1308" t="str">
            <v>4719920</v>
          </cell>
          <cell r="Q1308">
            <v>54.66</v>
          </cell>
        </row>
        <row r="1309">
          <cell r="P1309" t="str">
            <v>8230-27530</v>
          </cell>
          <cell r="Q1309">
            <v>30.17</v>
          </cell>
        </row>
        <row r="1310">
          <cell r="P1310" t="str">
            <v>21234191</v>
          </cell>
          <cell r="Q1310">
            <v>23.11</v>
          </cell>
        </row>
        <row r="1311">
          <cell r="P1311" t="str">
            <v>7200001473</v>
          </cell>
          <cell r="Q1311">
            <v>33.630000000000003</v>
          </cell>
        </row>
        <row r="1312">
          <cell r="P1312" t="str">
            <v>7200001477</v>
          </cell>
          <cell r="Q1312">
            <v>101.66</v>
          </cell>
        </row>
        <row r="1313">
          <cell r="P1313" t="str">
            <v>7200001485</v>
          </cell>
          <cell r="Q1313">
            <v>45.21</v>
          </cell>
        </row>
        <row r="1314">
          <cell r="P1314" t="str">
            <v>7200001486</v>
          </cell>
          <cell r="Q1314">
            <v>35.53</v>
          </cell>
        </row>
        <row r="1315">
          <cell r="P1315" t="str">
            <v>7200001491</v>
          </cell>
          <cell r="Q1315">
            <v>21.91</v>
          </cell>
        </row>
        <row r="1316">
          <cell r="P1316" t="str">
            <v>7200001544</v>
          </cell>
          <cell r="Q1316">
            <v>41.84</v>
          </cell>
        </row>
        <row r="1317">
          <cell r="P1317" t="str">
            <v>7200001572</v>
          </cell>
          <cell r="Q1317">
            <v>12.55</v>
          </cell>
        </row>
        <row r="1318">
          <cell r="P1318" t="str">
            <v>7200001615</v>
          </cell>
          <cell r="Q1318">
            <v>132.1</v>
          </cell>
        </row>
        <row r="1319">
          <cell r="P1319" t="str">
            <v>7200001669</v>
          </cell>
          <cell r="Q1319">
            <v>24.18</v>
          </cell>
        </row>
        <row r="1320">
          <cell r="P1320" t="str">
            <v>4110000042113</v>
          </cell>
          <cell r="Q1320">
            <v>558.44000000000005</v>
          </cell>
        </row>
        <row r="1321">
          <cell r="P1321" t="str">
            <v>20405524</v>
          </cell>
          <cell r="Q1321">
            <v>33.82</v>
          </cell>
        </row>
        <row r="1322">
          <cell r="P1322" t="str">
            <v>960628</v>
          </cell>
          <cell r="Q1322">
            <v>2.4700000000000002</v>
          </cell>
        </row>
        <row r="1323">
          <cell r="P1323" t="str">
            <v>21142728</v>
          </cell>
          <cell r="Q1323">
            <v>71.86</v>
          </cell>
        </row>
        <row r="1324">
          <cell r="P1324" t="str">
            <v>21141943</v>
          </cell>
          <cell r="Q1324">
            <v>239.39</v>
          </cell>
        </row>
        <row r="1325">
          <cell r="P1325" t="str">
            <v>20459041</v>
          </cell>
          <cell r="Q1325">
            <v>1167.3800000000001</v>
          </cell>
        </row>
        <row r="1326">
          <cell r="P1326" t="str">
            <v>945065</v>
          </cell>
          <cell r="Q1326">
            <v>5.03</v>
          </cell>
        </row>
        <row r="1327">
          <cell r="P1327" t="str">
            <v>11700325</v>
          </cell>
          <cell r="Q1327">
            <v>8.68</v>
          </cell>
        </row>
        <row r="1328">
          <cell r="P1328" t="str">
            <v>20450861</v>
          </cell>
          <cell r="Q1328">
            <v>10.23</v>
          </cell>
        </row>
        <row r="1329">
          <cell r="P1329" t="str">
            <v>20593357</v>
          </cell>
          <cell r="Q1329">
            <v>0.53</v>
          </cell>
        </row>
        <row r="1330">
          <cell r="P1330" t="str">
            <v>20405532</v>
          </cell>
          <cell r="Q1330">
            <v>9.66</v>
          </cell>
        </row>
        <row r="1331">
          <cell r="P1331" t="str">
            <v>20405733</v>
          </cell>
          <cell r="Q1331">
            <v>0.73</v>
          </cell>
        </row>
        <row r="1332">
          <cell r="P1332" t="str">
            <v>20450726</v>
          </cell>
          <cell r="Q1332">
            <v>6.8</v>
          </cell>
        </row>
        <row r="1333">
          <cell r="P1333" t="str">
            <v>13965175</v>
          </cell>
          <cell r="Q1333">
            <v>0.25</v>
          </cell>
        </row>
        <row r="1334">
          <cell r="P1334" t="str">
            <v>943482</v>
          </cell>
          <cell r="Q1334">
            <v>1.4</v>
          </cell>
        </row>
        <row r="1335">
          <cell r="P1335" t="str">
            <v>11714201</v>
          </cell>
          <cell r="Q1335">
            <v>14.44</v>
          </cell>
        </row>
        <row r="1336">
          <cell r="P1336" t="str">
            <v>20450728</v>
          </cell>
          <cell r="Q1336">
            <v>5.25</v>
          </cell>
        </row>
        <row r="1337">
          <cell r="P1337" t="str">
            <v>20490808</v>
          </cell>
          <cell r="Q1337">
            <v>11.88</v>
          </cell>
        </row>
        <row r="1338">
          <cell r="P1338" t="str">
            <v>914503</v>
          </cell>
          <cell r="Q1338">
            <v>0.42</v>
          </cell>
        </row>
        <row r="1339">
          <cell r="P1339" t="str">
            <v>11700325</v>
          </cell>
          <cell r="Q1339">
            <v>8.68</v>
          </cell>
        </row>
        <row r="1340">
          <cell r="P1340" t="str">
            <v>13965175</v>
          </cell>
          <cell r="Q1340">
            <v>0.25</v>
          </cell>
        </row>
        <row r="1341">
          <cell r="P1341" t="str">
            <v>14506974</v>
          </cell>
          <cell r="Q1341">
            <v>82.42</v>
          </cell>
        </row>
        <row r="1342">
          <cell r="P1342" t="str">
            <v>14522897</v>
          </cell>
          <cell r="Q1342">
            <v>1595.7</v>
          </cell>
        </row>
        <row r="1343">
          <cell r="P1343" t="str">
            <v>14530666</v>
          </cell>
          <cell r="Q1343">
            <v>1.42</v>
          </cell>
        </row>
        <row r="1344">
          <cell r="P1344" t="str">
            <v>14536672</v>
          </cell>
          <cell r="Q1344">
            <v>580.79999999999995</v>
          </cell>
        </row>
        <row r="1345">
          <cell r="P1345" t="str">
            <v>14547260</v>
          </cell>
          <cell r="Q1345">
            <v>65.7</v>
          </cell>
        </row>
        <row r="1346">
          <cell r="P1346" t="str">
            <v>14560209</v>
          </cell>
          <cell r="Q1346">
            <v>8.5399999999999991</v>
          </cell>
        </row>
        <row r="1347">
          <cell r="P1347" t="str">
            <v>14570931</v>
          </cell>
          <cell r="Q1347">
            <v>1306.51</v>
          </cell>
        </row>
        <row r="1348">
          <cell r="P1348" t="str">
            <v>20405587</v>
          </cell>
          <cell r="Q1348">
            <v>6.98</v>
          </cell>
        </row>
        <row r="1349">
          <cell r="P1349" t="str">
            <v>20450728</v>
          </cell>
          <cell r="Q1349">
            <v>5.25</v>
          </cell>
        </row>
        <row r="1350">
          <cell r="P1350" t="str">
            <v>20854656</v>
          </cell>
          <cell r="Q1350">
            <v>422.76</v>
          </cell>
        </row>
        <row r="1351">
          <cell r="P1351" t="str">
            <v>20798043</v>
          </cell>
          <cell r="Q1351">
            <v>32.68</v>
          </cell>
        </row>
        <row r="1352">
          <cell r="P1352" t="str">
            <v>20914266</v>
          </cell>
          <cell r="Q1352">
            <v>1.79</v>
          </cell>
        </row>
        <row r="1353">
          <cell r="P1353" t="str">
            <v>21277069</v>
          </cell>
          <cell r="Q1353">
            <v>1963.79</v>
          </cell>
        </row>
        <row r="1354">
          <cell r="P1354" t="str">
            <v>21679835</v>
          </cell>
          <cell r="Q1354">
            <v>18.170000000000002</v>
          </cell>
        </row>
        <row r="1355">
          <cell r="P1355" t="str">
            <v>7118-38460</v>
          </cell>
          <cell r="Q1355">
            <v>1297.8399999999999</v>
          </cell>
        </row>
        <row r="1356">
          <cell r="P1356" t="str">
            <v>7223-00660</v>
          </cell>
          <cell r="Q1356">
            <v>0.37</v>
          </cell>
        </row>
        <row r="1357">
          <cell r="P1357" t="str">
            <v>8230-08940</v>
          </cell>
          <cell r="Q1357">
            <v>934.69</v>
          </cell>
        </row>
        <row r="1358">
          <cell r="P1358" t="str">
            <v>13914468</v>
          </cell>
          <cell r="Q1358">
            <v>1.45</v>
          </cell>
        </row>
        <row r="1359">
          <cell r="P1359" t="str">
            <v>9612-09540</v>
          </cell>
          <cell r="Q1359">
            <v>43.28</v>
          </cell>
        </row>
        <row r="1360">
          <cell r="P1360" t="str">
            <v>960259</v>
          </cell>
          <cell r="Q1360">
            <v>4.51</v>
          </cell>
        </row>
        <row r="1361">
          <cell r="P1361" t="str">
            <v>967955</v>
          </cell>
          <cell r="Q1361">
            <v>3.23</v>
          </cell>
        </row>
        <row r="1362">
          <cell r="P1362" t="str">
            <v>980102</v>
          </cell>
          <cell r="Q1362">
            <v>6.17</v>
          </cell>
        </row>
        <row r="1363">
          <cell r="P1363" t="str">
            <v>15193225</v>
          </cell>
          <cell r="Q1363">
            <v>96.72</v>
          </cell>
        </row>
        <row r="1364">
          <cell r="P1364" t="str">
            <v>20405587</v>
          </cell>
          <cell r="Q1364">
            <v>6.98</v>
          </cell>
        </row>
        <row r="1365">
          <cell r="P1365" t="str">
            <v>20405747</v>
          </cell>
          <cell r="Q1365">
            <v>14.52</v>
          </cell>
        </row>
        <row r="1366">
          <cell r="P1366" t="str">
            <v>20405755</v>
          </cell>
          <cell r="Q1366">
            <v>3.44</v>
          </cell>
        </row>
        <row r="1367">
          <cell r="P1367" t="str">
            <v>20405847</v>
          </cell>
          <cell r="Q1367">
            <v>25.14</v>
          </cell>
        </row>
        <row r="1368">
          <cell r="P1368" t="str">
            <v>20412324</v>
          </cell>
          <cell r="Q1368">
            <v>2.1800000000000002</v>
          </cell>
        </row>
        <row r="1369">
          <cell r="P1369" t="str">
            <v>20412733</v>
          </cell>
          <cell r="Q1369">
            <v>2.1800000000000002</v>
          </cell>
        </row>
        <row r="1370">
          <cell r="P1370" t="str">
            <v>20412745</v>
          </cell>
          <cell r="Q1370">
            <v>2.39</v>
          </cell>
        </row>
        <row r="1371">
          <cell r="P1371" t="str">
            <v>20450992</v>
          </cell>
          <cell r="Q1371">
            <v>11.67</v>
          </cell>
        </row>
        <row r="1372">
          <cell r="P1372" t="str">
            <v>20450993</v>
          </cell>
          <cell r="Q1372">
            <v>7.08</v>
          </cell>
        </row>
        <row r="1373">
          <cell r="P1373" t="str">
            <v>20502267</v>
          </cell>
          <cell r="Q1373">
            <v>12.8</v>
          </cell>
        </row>
        <row r="1374">
          <cell r="P1374" t="str">
            <v>21679835</v>
          </cell>
          <cell r="Q1374">
            <v>18.170000000000002</v>
          </cell>
        </row>
        <row r="1375">
          <cell r="P1375" t="str">
            <v>20790423</v>
          </cell>
          <cell r="Q1375">
            <v>24.86</v>
          </cell>
        </row>
        <row r="1376">
          <cell r="P1376" t="str">
            <v>20805523</v>
          </cell>
          <cell r="Q1376">
            <v>32.22</v>
          </cell>
        </row>
        <row r="1377">
          <cell r="P1377" t="str">
            <v>20913851</v>
          </cell>
          <cell r="Q1377">
            <v>14.28</v>
          </cell>
        </row>
        <row r="1378">
          <cell r="P1378" t="str">
            <v>21184833</v>
          </cell>
        </row>
        <row r="1379">
          <cell r="P1379" t="str">
            <v>21234191</v>
          </cell>
          <cell r="Q1379">
            <v>23.11</v>
          </cell>
        </row>
        <row r="1380">
          <cell r="P1380" t="str">
            <v>21432929</v>
          </cell>
          <cell r="Q1380">
            <v>83.3</v>
          </cell>
        </row>
        <row r="1381">
          <cell r="P1381" t="str">
            <v>21600207</v>
          </cell>
          <cell r="Q1381">
            <v>672.83</v>
          </cell>
        </row>
        <row r="1382">
          <cell r="P1382" t="str">
            <v>21663839</v>
          </cell>
          <cell r="Q1382">
            <v>44.78</v>
          </cell>
        </row>
        <row r="1383">
          <cell r="P1383" t="str">
            <v>21663840</v>
          </cell>
          <cell r="Q1383">
            <v>44.78</v>
          </cell>
        </row>
        <row r="1384">
          <cell r="P1384" t="str">
            <v>960628</v>
          </cell>
          <cell r="Q1384">
            <v>2.4700000000000002</v>
          </cell>
        </row>
        <row r="1385">
          <cell r="P1385" t="str">
            <v>945065</v>
          </cell>
          <cell r="Q1385">
            <v>5.03</v>
          </cell>
        </row>
        <row r="1386">
          <cell r="P1386" t="str">
            <v>20593357</v>
          </cell>
          <cell r="Q1386">
            <v>0.53</v>
          </cell>
        </row>
        <row r="1387">
          <cell r="P1387" t="str">
            <v>20405532</v>
          </cell>
          <cell r="Q1387">
            <v>9.66</v>
          </cell>
        </row>
        <row r="1388">
          <cell r="P1388" t="str">
            <v>20405733</v>
          </cell>
          <cell r="Q1388">
            <v>0.73</v>
          </cell>
        </row>
        <row r="1389">
          <cell r="P1389" t="str">
            <v>11700348</v>
          </cell>
          <cell r="Q1389">
            <v>1.9</v>
          </cell>
        </row>
        <row r="1390">
          <cell r="P1390" t="str">
            <v>9216-06520</v>
          </cell>
          <cell r="Q1390">
            <v>1.78</v>
          </cell>
        </row>
        <row r="1391">
          <cell r="P1391" t="str">
            <v>978129</v>
          </cell>
          <cell r="Q1391">
            <v>1.85</v>
          </cell>
        </row>
        <row r="1392">
          <cell r="P1392" t="str">
            <v>20405747</v>
          </cell>
          <cell r="Q1392">
            <v>14.52</v>
          </cell>
        </row>
        <row r="1393">
          <cell r="P1393" t="str">
            <v>21486084</v>
          </cell>
          <cell r="Q1393">
            <v>97.68</v>
          </cell>
        </row>
        <row r="1394">
          <cell r="P1394" t="str">
            <v>21432929</v>
          </cell>
          <cell r="Q1394">
            <v>83.3</v>
          </cell>
        </row>
        <row r="1395">
          <cell r="P1395" t="str">
            <v>14539978</v>
          </cell>
          <cell r="Q1395">
            <v>29.94</v>
          </cell>
        </row>
        <row r="1396">
          <cell r="P1396" t="str">
            <v>14532260</v>
          </cell>
          <cell r="Q1396">
            <v>19.5</v>
          </cell>
        </row>
        <row r="1397">
          <cell r="P1397" t="str">
            <v>14561585</v>
          </cell>
          <cell r="Q1397">
            <v>113.92</v>
          </cell>
        </row>
        <row r="1398">
          <cell r="P1398" t="str">
            <v>967955</v>
          </cell>
          <cell r="Q1398">
            <v>3.23</v>
          </cell>
        </row>
        <row r="1399">
          <cell r="P1399" t="str">
            <v>978129</v>
          </cell>
          <cell r="Q1399">
            <v>1.85</v>
          </cell>
        </row>
        <row r="1400">
          <cell r="P1400" t="str">
            <v>993325</v>
          </cell>
          <cell r="Q1400">
            <v>2.76</v>
          </cell>
        </row>
        <row r="1401">
          <cell r="P1401" t="str">
            <v>14881390</v>
          </cell>
          <cell r="Q1401">
            <v>39.21</v>
          </cell>
        </row>
        <row r="1402">
          <cell r="P1402" t="str">
            <v>14526761</v>
          </cell>
          <cell r="Q1402">
            <v>14</v>
          </cell>
        </row>
        <row r="1403">
          <cell r="P1403" t="str">
            <v>11700348</v>
          </cell>
          <cell r="Q1403">
            <v>1.9</v>
          </cell>
        </row>
        <row r="1404">
          <cell r="P1404" t="str">
            <v>9612-10040</v>
          </cell>
          <cell r="Q1404">
            <v>43.28</v>
          </cell>
        </row>
        <row r="1405">
          <cell r="P1405" t="str">
            <v>990743</v>
          </cell>
          <cell r="Q1405">
            <v>2.99</v>
          </cell>
        </row>
        <row r="1406">
          <cell r="P1406" t="str">
            <v>11110737</v>
          </cell>
          <cell r="Q1406">
            <v>128</v>
          </cell>
        </row>
        <row r="1407">
          <cell r="P1407" t="str">
            <v>914503</v>
          </cell>
          <cell r="Q1407">
            <v>0.42</v>
          </cell>
        </row>
        <row r="1408">
          <cell r="P1408" t="str">
            <v>955268</v>
          </cell>
          <cell r="Q1408">
            <v>0.18</v>
          </cell>
        </row>
        <row r="1409">
          <cell r="P1409" t="str">
            <v>980102</v>
          </cell>
          <cell r="Q1409">
            <v>6.17</v>
          </cell>
        </row>
        <row r="1410">
          <cell r="P1410" t="str">
            <v>14506431</v>
          </cell>
          <cell r="Q1410">
            <v>19.3</v>
          </cell>
        </row>
        <row r="1411">
          <cell r="P1411" t="str">
            <v>14530666</v>
          </cell>
          <cell r="Q1411">
            <v>1.42</v>
          </cell>
        </row>
        <row r="1412">
          <cell r="P1412" t="str">
            <v>14533818</v>
          </cell>
          <cell r="Q1412">
            <v>17.309999999999999</v>
          </cell>
        </row>
        <row r="1413">
          <cell r="P1413" t="str">
            <v>14566416</v>
          </cell>
          <cell r="Q1413">
            <v>759.77</v>
          </cell>
        </row>
        <row r="1414">
          <cell r="P1414" t="str">
            <v>20405524</v>
          </cell>
          <cell r="Q1414">
            <v>33.82</v>
          </cell>
        </row>
        <row r="1415">
          <cell r="P1415" t="str">
            <v>20405888</v>
          </cell>
          <cell r="Q1415">
            <v>1.6</v>
          </cell>
        </row>
        <row r="1416">
          <cell r="P1416" t="str">
            <v>20412733</v>
          </cell>
          <cell r="Q1416">
            <v>2.1800000000000002</v>
          </cell>
        </row>
        <row r="1417">
          <cell r="P1417" t="str">
            <v>20412745</v>
          </cell>
          <cell r="Q1417">
            <v>2.39</v>
          </cell>
        </row>
        <row r="1418">
          <cell r="P1418" t="str">
            <v>21141943</v>
          </cell>
          <cell r="Q1418">
            <v>239.39</v>
          </cell>
        </row>
        <row r="1419">
          <cell r="P1419" t="str">
            <v>21142728</v>
          </cell>
          <cell r="Q1419">
            <v>71.86</v>
          </cell>
        </row>
        <row r="1420">
          <cell r="P1420" t="str">
            <v>20450728</v>
          </cell>
          <cell r="Q1420">
            <v>5.25</v>
          </cell>
        </row>
        <row r="1421">
          <cell r="P1421" t="str">
            <v>20450739</v>
          </cell>
          <cell r="Q1421">
            <v>2.4700000000000002</v>
          </cell>
        </row>
        <row r="1422">
          <cell r="P1422" t="str">
            <v>20505959</v>
          </cell>
          <cell r="Q1422">
            <v>1.32</v>
          </cell>
        </row>
        <row r="1423">
          <cell r="P1423" t="str">
            <v>20593357</v>
          </cell>
          <cell r="Q1423">
            <v>0.53</v>
          </cell>
        </row>
        <row r="1424">
          <cell r="P1424" t="str">
            <v>21679835</v>
          </cell>
          <cell r="Q1424">
            <v>18.170000000000002</v>
          </cell>
        </row>
        <row r="1425">
          <cell r="P1425" t="str">
            <v>21335229</v>
          </cell>
          <cell r="Q1425">
            <v>95.96</v>
          </cell>
        </row>
        <row r="1426">
          <cell r="P1426" t="str">
            <v>21600207</v>
          </cell>
          <cell r="Q1426">
            <v>672.83</v>
          </cell>
        </row>
        <row r="1427">
          <cell r="P1427" t="str">
            <v>21679835</v>
          </cell>
          <cell r="Q1427">
            <v>18.170000000000002</v>
          </cell>
        </row>
        <row r="1428">
          <cell r="P1428" t="str">
            <v>9612-09540</v>
          </cell>
          <cell r="Q1428">
            <v>43.28</v>
          </cell>
        </row>
        <row r="1429">
          <cell r="P1429" t="str">
            <v>13914468</v>
          </cell>
          <cell r="Q1429">
            <v>1.45</v>
          </cell>
        </row>
        <row r="1430">
          <cell r="P1430" t="str">
            <v>966993</v>
          </cell>
          <cell r="Q1430">
            <v>1.45</v>
          </cell>
        </row>
        <row r="1431">
          <cell r="P1431" t="str">
            <v>4201993</v>
          </cell>
          <cell r="Q1431">
            <v>0.93</v>
          </cell>
        </row>
        <row r="1432">
          <cell r="P1432" t="str">
            <v>4068898</v>
          </cell>
          <cell r="Q1432">
            <v>2.84</v>
          </cell>
        </row>
        <row r="1433">
          <cell r="P1433" t="str">
            <v>8050658</v>
          </cell>
          <cell r="Q1433">
            <v>41.77</v>
          </cell>
        </row>
        <row r="1434">
          <cell r="P1434" t="str">
            <v>1094000270</v>
          </cell>
          <cell r="Q1434">
            <v>0.73</v>
          </cell>
        </row>
        <row r="1435">
          <cell r="P1435" t="str">
            <v>4696643</v>
          </cell>
          <cell r="Q1435">
            <v>22.97</v>
          </cell>
        </row>
        <row r="1436">
          <cell r="P1436" t="str">
            <v>8943917941</v>
          </cell>
          <cell r="Q1436">
            <v>4.84</v>
          </cell>
        </row>
        <row r="1437">
          <cell r="P1437" t="str">
            <v>8973780730</v>
          </cell>
          <cell r="Q1437">
            <v>6.06</v>
          </cell>
        </row>
        <row r="1438">
          <cell r="P1438" t="str">
            <v>8973861890</v>
          </cell>
          <cell r="Q1438">
            <v>6.82</v>
          </cell>
        </row>
        <row r="1439">
          <cell r="P1439" t="str">
            <v>9041308250</v>
          </cell>
          <cell r="Q1439">
            <v>1.94</v>
          </cell>
        </row>
        <row r="1440">
          <cell r="P1440" t="str">
            <v>8970728231</v>
          </cell>
          <cell r="Q1440">
            <v>27.34</v>
          </cell>
        </row>
        <row r="1441">
          <cell r="P1441" t="str">
            <v>14566416</v>
          </cell>
          <cell r="Q1441">
            <v>759.77</v>
          </cell>
        </row>
        <row r="1442">
          <cell r="P1442" t="str">
            <v>8051275</v>
          </cell>
          <cell r="Q1442">
            <v>51.52</v>
          </cell>
        </row>
        <row r="1443">
          <cell r="P1443" t="str">
            <v>4641027</v>
          </cell>
          <cell r="Q1443">
            <v>158.68</v>
          </cell>
        </row>
        <row r="1444">
          <cell r="P1444" t="str">
            <v>1032517</v>
          </cell>
          <cell r="Q1444">
            <v>406.43</v>
          </cell>
        </row>
        <row r="1445">
          <cell r="P1445" t="str">
            <v>8970614011</v>
          </cell>
          <cell r="Q1445">
            <v>2.42</v>
          </cell>
        </row>
        <row r="1446">
          <cell r="P1446" t="str">
            <v>8973720771</v>
          </cell>
          <cell r="Q1446">
            <v>25.1</v>
          </cell>
        </row>
        <row r="1447">
          <cell r="P1447" t="str">
            <v>8973720781</v>
          </cell>
          <cell r="Q1447">
            <v>25.1</v>
          </cell>
        </row>
        <row r="1448">
          <cell r="P1448" t="str">
            <v>8973865490</v>
          </cell>
          <cell r="Q1448">
            <v>10.96</v>
          </cell>
        </row>
        <row r="1449">
          <cell r="P1449" t="str">
            <v>8980088950</v>
          </cell>
          <cell r="Q1449">
            <v>5.72</v>
          </cell>
        </row>
        <row r="1450">
          <cell r="P1450" t="str">
            <v>9111291280</v>
          </cell>
          <cell r="Q1450">
            <v>1.21</v>
          </cell>
        </row>
        <row r="1451">
          <cell r="P1451" t="str">
            <v>2052080</v>
          </cell>
          <cell r="Q1451">
            <v>674.86</v>
          </cell>
        </row>
        <row r="1452">
          <cell r="P1452" t="str">
            <v>4410050</v>
          </cell>
          <cell r="Q1452">
            <v>174.81</v>
          </cell>
        </row>
        <row r="1453">
          <cell r="P1453" t="str">
            <v>4337035</v>
          </cell>
          <cell r="Q1453">
            <v>34.76</v>
          </cell>
        </row>
        <row r="1454">
          <cell r="P1454" t="str">
            <v>4451036</v>
          </cell>
          <cell r="Q1454">
            <v>42.05</v>
          </cell>
        </row>
        <row r="1455">
          <cell r="P1455" t="str">
            <v>4451039</v>
          </cell>
          <cell r="Q1455">
            <v>81.19</v>
          </cell>
        </row>
        <row r="1456">
          <cell r="P1456" t="str">
            <v>4455719</v>
          </cell>
          <cell r="Q1456">
            <v>8.4</v>
          </cell>
        </row>
        <row r="1457">
          <cell r="P1457" t="str">
            <v>4455733</v>
          </cell>
          <cell r="Q1457">
            <v>10.23</v>
          </cell>
        </row>
        <row r="1458">
          <cell r="P1458" t="str">
            <v>4487340</v>
          </cell>
          <cell r="Q1458">
            <v>29.91</v>
          </cell>
        </row>
        <row r="1459">
          <cell r="P1459" t="str">
            <v>8943917941</v>
          </cell>
          <cell r="Q1459">
            <v>4.28</v>
          </cell>
        </row>
        <row r="1460">
          <cell r="P1460" t="str">
            <v>505406160</v>
          </cell>
          <cell r="Q1460">
            <v>1.49</v>
          </cell>
        </row>
        <row r="1461">
          <cell r="P1461" t="str">
            <v>8944369330</v>
          </cell>
          <cell r="Q1461">
            <v>4.01</v>
          </cell>
        </row>
        <row r="1462">
          <cell r="P1462" t="str">
            <v>8944707710</v>
          </cell>
          <cell r="Q1462">
            <v>2.72</v>
          </cell>
        </row>
        <row r="1463">
          <cell r="P1463" t="str">
            <v>1878137661</v>
          </cell>
          <cell r="Q1463">
            <v>332.97</v>
          </cell>
        </row>
        <row r="1464">
          <cell r="P1464" t="str">
            <v>788806</v>
          </cell>
          <cell r="Q1464">
            <v>116.35</v>
          </cell>
        </row>
        <row r="1465">
          <cell r="P1465" t="str">
            <v>788807</v>
          </cell>
          <cell r="Q1465">
            <v>96.25</v>
          </cell>
        </row>
        <row r="1466">
          <cell r="P1466" t="str">
            <v>2052080</v>
          </cell>
          <cell r="Q1466">
            <v>674.86</v>
          </cell>
        </row>
        <row r="1467">
          <cell r="P1467" t="str">
            <v>4455719</v>
          </cell>
          <cell r="Q1467">
            <v>8.4</v>
          </cell>
        </row>
        <row r="1468">
          <cell r="P1468" t="str">
            <v>8050658</v>
          </cell>
          <cell r="Q1468">
            <v>41.77</v>
          </cell>
        </row>
        <row r="1469">
          <cell r="P1469" t="str">
            <v>8973653760</v>
          </cell>
          <cell r="Q1469">
            <v>0.74</v>
          </cell>
        </row>
        <row r="1470">
          <cell r="P1470" t="str">
            <v>505406160</v>
          </cell>
          <cell r="Q1470">
            <v>1.49</v>
          </cell>
        </row>
        <row r="1471">
          <cell r="P1471" t="str">
            <v>1115100741</v>
          </cell>
          <cell r="Q1471">
            <v>231.6</v>
          </cell>
        </row>
        <row r="1472">
          <cell r="P1472" t="str">
            <v>1123104700</v>
          </cell>
          <cell r="Q1472">
            <v>3937.01</v>
          </cell>
        </row>
        <row r="1473">
          <cell r="P1473" t="str">
            <v>5096000130</v>
          </cell>
          <cell r="Q1473">
            <v>0.67</v>
          </cell>
        </row>
        <row r="1474">
          <cell r="P1474" t="str">
            <v>5878172480</v>
          </cell>
          <cell r="Q1474">
            <v>542.75</v>
          </cell>
        </row>
        <row r="1475">
          <cell r="P1475" t="str">
            <v>8944707710</v>
          </cell>
          <cell r="Q1475">
            <v>2.72</v>
          </cell>
        </row>
        <row r="1476">
          <cell r="P1476" t="str">
            <v>8942389250</v>
          </cell>
          <cell r="Q1476">
            <v>0.93</v>
          </cell>
        </row>
        <row r="1477">
          <cell r="P1477" t="str">
            <v>8972225710</v>
          </cell>
          <cell r="Q1477">
            <v>2.92</v>
          </cell>
        </row>
        <row r="1478">
          <cell r="P1478" t="str">
            <v>8982497240</v>
          </cell>
          <cell r="Q1478">
            <v>42.54</v>
          </cell>
        </row>
        <row r="1479">
          <cell r="P1479" t="str">
            <v>8973720761</v>
          </cell>
          <cell r="Q1479">
            <v>28.29</v>
          </cell>
        </row>
        <row r="1480">
          <cell r="P1480" t="str">
            <v>8980088950</v>
          </cell>
          <cell r="Q1480">
            <v>6.45</v>
          </cell>
        </row>
        <row r="1481">
          <cell r="P1481" t="str">
            <v>1099815110</v>
          </cell>
          <cell r="Q1481">
            <v>0.24</v>
          </cell>
        </row>
        <row r="1482">
          <cell r="P1482" t="str">
            <v>9041308250</v>
          </cell>
          <cell r="Q1482">
            <v>1.73</v>
          </cell>
        </row>
        <row r="1483">
          <cell r="P1483" t="str">
            <v>47503000</v>
          </cell>
          <cell r="Q1483">
            <v>55.61</v>
          </cell>
        </row>
        <row r="1484">
          <cell r="P1484" t="str">
            <v>286606200</v>
          </cell>
          <cell r="Q1484">
            <v>1.01</v>
          </cell>
        </row>
        <row r="1485">
          <cell r="P1485" t="str">
            <v>4067901</v>
          </cell>
          <cell r="Q1485">
            <v>12.9</v>
          </cell>
        </row>
        <row r="1486">
          <cell r="P1486" t="str">
            <v>20499738</v>
          </cell>
          <cell r="Q1486">
            <v>4.01</v>
          </cell>
        </row>
        <row r="1487">
          <cell r="P1487" t="str">
            <v>20450801</v>
          </cell>
          <cell r="Q1487">
            <v>3.55</v>
          </cell>
        </row>
        <row r="1488">
          <cell r="P1488" t="str">
            <v>20450802</v>
          </cell>
          <cell r="Q1488">
            <v>3.6</v>
          </cell>
        </row>
        <row r="1489">
          <cell r="P1489" t="str">
            <v>1125521110</v>
          </cell>
          <cell r="Q1489">
            <v>33.619999999999997</v>
          </cell>
        </row>
        <row r="1490">
          <cell r="P1490" t="str">
            <v>4366519</v>
          </cell>
          <cell r="Q1490">
            <v>1.1000000000000001</v>
          </cell>
        </row>
        <row r="1491">
          <cell r="P1491" t="str">
            <v>A 811025</v>
          </cell>
          <cell r="Q1491">
            <v>1.1599999999999999</v>
          </cell>
        </row>
        <row r="1492">
          <cell r="P1492" t="str">
            <v>4185600</v>
          </cell>
          <cell r="Q1492">
            <v>0.53</v>
          </cell>
        </row>
        <row r="1493">
          <cell r="P1493" t="str">
            <v>4163873</v>
          </cell>
          <cell r="Q1493">
            <v>0.78</v>
          </cell>
        </row>
        <row r="1494">
          <cell r="P1494" t="str">
            <v>4484114</v>
          </cell>
          <cell r="Q1494">
            <v>1.56</v>
          </cell>
        </row>
        <row r="1495">
          <cell r="P1495" t="str">
            <v>YB00002431</v>
          </cell>
          <cell r="Q1495">
            <v>50.31</v>
          </cell>
        </row>
        <row r="1496">
          <cell r="P1496" t="str">
            <v>4297381</v>
          </cell>
          <cell r="Q1496">
            <v>1.7</v>
          </cell>
        </row>
        <row r="1497">
          <cell r="P1497" t="str">
            <v>4297380</v>
          </cell>
          <cell r="Q1497">
            <v>1.76</v>
          </cell>
        </row>
        <row r="1498">
          <cell r="P1498" t="str">
            <v>A 811115</v>
          </cell>
          <cell r="Q1498">
            <v>2.13</v>
          </cell>
        </row>
        <row r="1499">
          <cell r="P1499" t="str">
            <v>A 811025</v>
          </cell>
          <cell r="Q1499">
            <v>1.1599999999999999</v>
          </cell>
        </row>
        <row r="1500">
          <cell r="P1500" t="str">
            <v>A 811035</v>
          </cell>
          <cell r="Q1500">
            <v>1.66</v>
          </cell>
        </row>
        <row r="1501">
          <cell r="P1501" t="str">
            <v>11700284</v>
          </cell>
          <cell r="Q1501">
            <v>12.8</v>
          </cell>
        </row>
        <row r="1502">
          <cell r="P1502" t="str">
            <v>14501799</v>
          </cell>
          <cell r="Q1502">
            <v>9.07</v>
          </cell>
        </row>
        <row r="1503">
          <cell r="P1503" t="str">
            <v>14501801</v>
          </cell>
          <cell r="Q1503">
            <v>81.760000000000005</v>
          </cell>
        </row>
        <row r="1504">
          <cell r="P1504" t="str">
            <v>14530666</v>
          </cell>
          <cell r="Q1504">
            <v>1.42</v>
          </cell>
        </row>
        <row r="1505">
          <cell r="P1505" t="str">
            <v>14588062</v>
          </cell>
          <cell r="Q1505">
            <v>9.58</v>
          </cell>
        </row>
        <row r="1506">
          <cell r="P1506" t="str">
            <v>20405561</v>
          </cell>
          <cell r="Q1506">
            <v>4.6900000000000004</v>
          </cell>
        </row>
        <row r="1507">
          <cell r="P1507" t="str">
            <v>20405755</v>
          </cell>
          <cell r="Q1507">
            <v>3.44</v>
          </cell>
        </row>
        <row r="1508">
          <cell r="P1508" t="str">
            <v>20405886</v>
          </cell>
          <cell r="Q1508">
            <v>2</v>
          </cell>
        </row>
        <row r="1509">
          <cell r="P1509" t="str">
            <v>20405897</v>
          </cell>
          <cell r="Q1509">
            <v>10.41</v>
          </cell>
        </row>
        <row r="1510">
          <cell r="P1510" t="str">
            <v>20412308</v>
          </cell>
          <cell r="Q1510">
            <v>3.78</v>
          </cell>
        </row>
        <row r="1511">
          <cell r="P1511" t="str">
            <v>20412314</v>
          </cell>
          <cell r="Q1511">
            <v>4.2300000000000004</v>
          </cell>
        </row>
        <row r="1512">
          <cell r="P1512" t="str">
            <v>20412733</v>
          </cell>
          <cell r="Q1512">
            <v>2.1800000000000002</v>
          </cell>
        </row>
        <row r="1513">
          <cell r="P1513" t="str">
            <v>20412745</v>
          </cell>
          <cell r="Q1513">
            <v>2.39</v>
          </cell>
        </row>
        <row r="1514">
          <cell r="P1514" t="str">
            <v>20593357</v>
          </cell>
          <cell r="Q1514">
            <v>0.53</v>
          </cell>
        </row>
        <row r="1515">
          <cell r="P1515" t="str">
            <v>21707096</v>
          </cell>
          <cell r="Q1515">
            <v>381.53</v>
          </cell>
        </row>
        <row r="1516">
          <cell r="P1516" t="str">
            <v>20459255</v>
          </cell>
          <cell r="Q1516">
            <v>73.680000000000007</v>
          </cell>
        </row>
        <row r="1517">
          <cell r="P1517" t="str">
            <v>20459847</v>
          </cell>
          <cell r="Q1517">
            <v>60.54</v>
          </cell>
        </row>
        <row r="1518">
          <cell r="P1518" t="str">
            <v>20523284</v>
          </cell>
          <cell r="Q1518">
            <v>8.92</v>
          </cell>
        </row>
        <row r="1519">
          <cell r="P1519" t="str">
            <v>20793567</v>
          </cell>
          <cell r="Q1519">
            <v>6.24</v>
          </cell>
        </row>
        <row r="1520">
          <cell r="P1520" t="str">
            <v>21335229</v>
          </cell>
          <cell r="Q1520">
            <v>95.96</v>
          </cell>
        </row>
        <row r="1521">
          <cell r="P1521" t="str">
            <v>7118-34480</v>
          </cell>
          <cell r="Q1521">
            <v>3.54</v>
          </cell>
        </row>
        <row r="1522">
          <cell r="P1522" t="str">
            <v>7223-00050</v>
          </cell>
          <cell r="Q1522">
            <v>64.34</v>
          </cell>
        </row>
        <row r="1523">
          <cell r="P1523" t="str">
            <v>8240-03610</v>
          </cell>
          <cell r="Q1523">
            <v>4.0599999999999996</v>
          </cell>
        </row>
        <row r="1524">
          <cell r="P1524" t="str">
            <v>9612-09540</v>
          </cell>
          <cell r="Q1524">
            <v>43.28</v>
          </cell>
        </row>
        <row r="1525">
          <cell r="P1525" t="str">
            <v>11700325</v>
          </cell>
          <cell r="Q1525">
            <v>8.68</v>
          </cell>
        </row>
        <row r="1526">
          <cell r="P1526" t="str">
            <v>20405587</v>
          </cell>
          <cell r="Q1526">
            <v>6.98</v>
          </cell>
        </row>
        <row r="1527">
          <cell r="P1527" t="str">
            <v>20505959</v>
          </cell>
          <cell r="Q1527">
            <v>1.32</v>
          </cell>
        </row>
        <row r="1528">
          <cell r="P1528" t="str">
            <v>9111291280</v>
          </cell>
          <cell r="Q1528">
            <v>1.36</v>
          </cell>
        </row>
        <row r="1529">
          <cell r="P1529" t="str">
            <v>11716552</v>
          </cell>
          <cell r="Q1529">
            <v>2939.01</v>
          </cell>
        </row>
        <row r="1530">
          <cell r="P1530" t="str">
            <v>20405561</v>
          </cell>
          <cell r="Q1530">
            <v>4.6900000000000004</v>
          </cell>
        </row>
        <row r="1531">
          <cell r="P1531" t="str">
            <v>20405886</v>
          </cell>
          <cell r="Q1531">
            <v>2</v>
          </cell>
        </row>
        <row r="1532">
          <cell r="P1532" t="str">
            <v>977220</v>
          </cell>
          <cell r="Q1532">
            <v>28.99</v>
          </cell>
        </row>
        <row r="1533">
          <cell r="P1533" t="str">
            <v>969474</v>
          </cell>
          <cell r="Q1533">
            <v>18.82</v>
          </cell>
        </row>
        <row r="1534">
          <cell r="P1534" t="str">
            <v>11714202</v>
          </cell>
          <cell r="Q1534">
            <v>15.35</v>
          </cell>
        </row>
        <row r="1535">
          <cell r="P1535" t="str">
            <v>14881279</v>
          </cell>
          <cell r="Q1535">
            <v>17.16</v>
          </cell>
        </row>
        <row r="1536">
          <cell r="P1536" t="str">
            <v>11708555</v>
          </cell>
          <cell r="Q1536">
            <v>10.97</v>
          </cell>
        </row>
        <row r="1537">
          <cell r="P1537" t="str">
            <v>3831236</v>
          </cell>
          <cell r="Q1537">
            <v>12.29</v>
          </cell>
        </row>
        <row r="1538">
          <cell r="P1538" t="str">
            <v>14514871</v>
          </cell>
          <cell r="Q1538">
            <v>91.32</v>
          </cell>
        </row>
        <row r="1539">
          <cell r="P1539" t="str">
            <v>20405792</v>
          </cell>
          <cell r="Q1539">
            <v>1.32</v>
          </cell>
        </row>
        <row r="1540">
          <cell r="P1540" t="str">
            <v>21141948</v>
          </cell>
          <cell r="Q1540">
            <v>20.92</v>
          </cell>
        </row>
        <row r="1541">
          <cell r="P1541" t="str">
            <v>20766790</v>
          </cell>
          <cell r="Q1541">
            <v>24.86</v>
          </cell>
        </row>
        <row r="1542">
          <cell r="P1542" t="str">
            <v>21141955</v>
          </cell>
          <cell r="Q1542">
            <v>22.63</v>
          </cell>
        </row>
        <row r="1543">
          <cell r="P1543" t="str">
            <v>20714469</v>
          </cell>
          <cell r="Q1543">
            <v>29.24</v>
          </cell>
        </row>
        <row r="1544">
          <cell r="P1544" t="str">
            <v>20459962</v>
          </cell>
          <cell r="Q1544">
            <v>12.57</v>
          </cell>
        </row>
        <row r="1545">
          <cell r="P1545" t="str">
            <v>20565912</v>
          </cell>
          <cell r="Q1545">
            <v>24.68</v>
          </cell>
        </row>
        <row r="1546">
          <cell r="P1546" t="str">
            <v>20459963</v>
          </cell>
          <cell r="Q1546">
            <v>12.57</v>
          </cell>
        </row>
        <row r="1547">
          <cell r="P1547" t="str">
            <v>20405897</v>
          </cell>
          <cell r="Q1547">
            <v>10.41</v>
          </cell>
        </row>
        <row r="1548">
          <cell r="P1548" t="str">
            <v>11700366</v>
          </cell>
          <cell r="Q1548">
            <v>29.24</v>
          </cell>
        </row>
        <row r="1549">
          <cell r="P1549" t="str">
            <v>11700369</v>
          </cell>
          <cell r="Q1549">
            <v>66.260000000000005</v>
          </cell>
        </row>
        <row r="1550">
          <cell r="P1550" t="str">
            <v>11700366</v>
          </cell>
          <cell r="Q1550">
            <v>29.24</v>
          </cell>
        </row>
        <row r="1551">
          <cell r="P1551" t="str">
            <v>21432929</v>
          </cell>
          <cell r="Q1551">
            <v>83.3</v>
          </cell>
        </row>
        <row r="1552">
          <cell r="P1552" t="str">
            <v>11700373</v>
          </cell>
          <cell r="Q1552">
            <v>0.4</v>
          </cell>
        </row>
        <row r="1553">
          <cell r="P1553" t="str">
            <v>20405587</v>
          </cell>
          <cell r="Q1553">
            <v>6.98</v>
          </cell>
        </row>
        <row r="1554">
          <cell r="P1554" t="str">
            <v>21404502</v>
          </cell>
          <cell r="Q1554">
            <v>350.15</v>
          </cell>
        </row>
        <row r="1555">
          <cell r="P1555" t="str">
            <v>20405792</v>
          </cell>
          <cell r="Q1555">
            <v>1.32</v>
          </cell>
        </row>
        <row r="1556">
          <cell r="P1556" t="str">
            <v>20450736</v>
          </cell>
          <cell r="Q1556">
            <v>45.16</v>
          </cell>
        </row>
        <row r="1557">
          <cell r="P1557" t="str">
            <v>14554723</v>
          </cell>
          <cell r="Q1557">
            <v>161.77000000000001</v>
          </cell>
        </row>
        <row r="1558">
          <cell r="P1558" t="str">
            <v>14554724</v>
          </cell>
          <cell r="Q1558">
            <v>16.41</v>
          </cell>
        </row>
        <row r="1559">
          <cell r="P1559" t="str">
            <v>14539963</v>
          </cell>
          <cell r="Q1559">
            <v>13.13</v>
          </cell>
        </row>
        <row r="1560">
          <cell r="P1560" t="str">
            <v>969474</v>
          </cell>
          <cell r="Q1560">
            <v>18.82</v>
          </cell>
        </row>
        <row r="1561">
          <cell r="P1561" t="str">
            <v>977220</v>
          </cell>
          <cell r="Q1561">
            <v>28.99</v>
          </cell>
        </row>
        <row r="1562">
          <cell r="P1562" t="str">
            <v>983502</v>
          </cell>
          <cell r="Q1562">
            <v>0.3</v>
          </cell>
        </row>
        <row r="1563">
          <cell r="P1563" t="str">
            <v>9511-12014</v>
          </cell>
          <cell r="Q1563">
            <v>0.24</v>
          </cell>
        </row>
        <row r="1564">
          <cell r="P1564" t="str">
            <v>983524</v>
          </cell>
          <cell r="Q1564">
            <v>0.55000000000000004</v>
          </cell>
        </row>
        <row r="1565">
          <cell r="P1565" t="str">
            <v>990557</v>
          </cell>
          <cell r="Q1565">
            <v>0.49</v>
          </cell>
        </row>
        <row r="1566">
          <cell r="P1566" t="str">
            <v>990740</v>
          </cell>
          <cell r="Q1566">
            <v>1.3</v>
          </cell>
        </row>
        <row r="1567">
          <cell r="P1567" t="str">
            <v>990743</v>
          </cell>
          <cell r="Q1567">
            <v>2.99</v>
          </cell>
        </row>
        <row r="1568">
          <cell r="P1568" t="str">
            <v>11110023</v>
          </cell>
          <cell r="Q1568">
            <v>38.61</v>
          </cell>
        </row>
        <row r="1569">
          <cell r="P1569" t="str">
            <v>11700346</v>
          </cell>
          <cell r="Q1569">
            <v>10.97</v>
          </cell>
        </row>
        <row r="1570">
          <cell r="P1570" t="str">
            <v>14500233</v>
          </cell>
          <cell r="Q1570">
            <v>14.92</v>
          </cell>
        </row>
        <row r="1571">
          <cell r="P1571" t="str">
            <v>14509379</v>
          </cell>
          <cell r="Q1571">
            <v>68.59</v>
          </cell>
        </row>
        <row r="1572">
          <cell r="P1572" t="str">
            <v>14531109</v>
          </cell>
          <cell r="Q1572">
            <v>13.41</v>
          </cell>
        </row>
        <row r="1573">
          <cell r="P1573" t="str">
            <v>14589136</v>
          </cell>
          <cell r="Q1573">
            <v>156.72</v>
          </cell>
        </row>
        <row r="1574">
          <cell r="P1574" t="str">
            <v>14554798</v>
          </cell>
          <cell r="Q1574">
            <v>166.52</v>
          </cell>
        </row>
        <row r="1575">
          <cell r="P1575" t="str">
            <v>14560206</v>
          </cell>
          <cell r="Q1575">
            <v>7.31</v>
          </cell>
        </row>
        <row r="1576">
          <cell r="P1576" t="str">
            <v>14619355</v>
          </cell>
          <cell r="Q1576">
            <v>22.98</v>
          </cell>
        </row>
        <row r="1577">
          <cell r="P1577" t="str">
            <v>20499597</v>
          </cell>
          <cell r="Q1577">
            <v>91.39</v>
          </cell>
        </row>
        <row r="1578">
          <cell r="P1578" t="str">
            <v>7223-00140</v>
          </cell>
          <cell r="Q1578">
            <v>699.53</v>
          </cell>
        </row>
        <row r="1579">
          <cell r="P1579" t="str">
            <v>8230-36840</v>
          </cell>
          <cell r="Q1579">
            <v>34.270000000000003</v>
          </cell>
        </row>
        <row r="1580">
          <cell r="P1580" t="str">
            <v>14532434</v>
          </cell>
          <cell r="Q1580">
            <v>88.02</v>
          </cell>
        </row>
        <row r="1581">
          <cell r="P1581" t="str">
            <v>21061000</v>
          </cell>
          <cell r="Q1581">
            <v>14.4</v>
          </cell>
        </row>
        <row r="1582">
          <cell r="P1582" t="str">
            <v>11700325</v>
          </cell>
          <cell r="Q1582">
            <v>8.68</v>
          </cell>
        </row>
        <row r="1583">
          <cell r="P1583" t="str">
            <v>971489</v>
          </cell>
          <cell r="Q1583">
            <v>1.1000000000000001</v>
          </cell>
        </row>
        <row r="1584">
          <cell r="P1584" t="str">
            <v>5878172480</v>
          </cell>
          <cell r="Q1584">
            <v>848.56</v>
          </cell>
        </row>
        <row r="1585">
          <cell r="P1585" t="str">
            <v>1878137661</v>
          </cell>
          <cell r="Q1585">
            <v>375.24</v>
          </cell>
        </row>
        <row r="1586">
          <cell r="P1586" t="str">
            <v>11716552</v>
          </cell>
          <cell r="Q1586">
            <v>2939.01</v>
          </cell>
        </row>
        <row r="1587">
          <cell r="P1587" t="str">
            <v>410108250</v>
          </cell>
          <cell r="Q1587">
            <v>0.96</v>
          </cell>
        </row>
        <row r="1588">
          <cell r="P1588" t="str">
            <v>1094000270</v>
          </cell>
          <cell r="Q1588">
            <v>0.66</v>
          </cell>
        </row>
        <row r="1589">
          <cell r="P1589" t="str">
            <v>1095000100</v>
          </cell>
          <cell r="Q1589">
            <v>0.81</v>
          </cell>
        </row>
        <row r="1590">
          <cell r="P1590" t="str">
            <v>1141451840</v>
          </cell>
          <cell r="Q1590">
            <v>15.7</v>
          </cell>
        </row>
        <row r="1591">
          <cell r="P1591" t="str">
            <v>5878172480</v>
          </cell>
          <cell r="Q1591">
            <v>481.6</v>
          </cell>
        </row>
        <row r="1592">
          <cell r="P1592" t="str">
            <v>8970614011</v>
          </cell>
          <cell r="Q1592">
            <v>2.42</v>
          </cell>
        </row>
        <row r="1593">
          <cell r="P1593" t="str">
            <v>8971256011</v>
          </cell>
          <cell r="Q1593">
            <v>27.37</v>
          </cell>
        </row>
        <row r="1594">
          <cell r="P1594" t="str">
            <v>8972322480</v>
          </cell>
          <cell r="Q1594">
            <v>1.97</v>
          </cell>
        </row>
        <row r="1595">
          <cell r="P1595" t="str">
            <v>8973720771</v>
          </cell>
          <cell r="Q1595">
            <v>25.1</v>
          </cell>
        </row>
        <row r="1596">
          <cell r="P1596" t="str">
            <v>8973720781</v>
          </cell>
          <cell r="Q1596">
            <v>25.1</v>
          </cell>
        </row>
        <row r="1597">
          <cell r="P1597" t="str">
            <v>8973780730</v>
          </cell>
          <cell r="Q1597">
            <v>5.38</v>
          </cell>
        </row>
        <row r="1598">
          <cell r="P1598" t="str">
            <v>8980171480</v>
          </cell>
          <cell r="Q1598">
            <v>22.76</v>
          </cell>
        </row>
        <row r="1599">
          <cell r="P1599" t="str">
            <v>47503000</v>
          </cell>
          <cell r="Q1599">
            <v>55.61</v>
          </cell>
        </row>
        <row r="1600">
          <cell r="P1600" t="str">
            <v>286606200</v>
          </cell>
          <cell r="Q1600">
            <v>0.89</v>
          </cell>
        </row>
        <row r="1601">
          <cell r="P1601" t="str">
            <v>1115100741</v>
          </cell>
          <cell r="Q1601">
            <v>202.42</v>
          </cell>
        </row>
        <row r="1602">
          <cell r="P1602" t="str">
            <v>5096000130</v>
          </cell>
          <cell r="Q1602">
            <v>0.57999999999999996</v>
          </cell>
        </row>
        <row r="1603">
          <cell r="P1603" t="str">
            <v>8944707710</v>
          </cell>
          <cell r="Q1603">
            <v>4.04</v>
          </cell>
        </row>
        <row r="1604">
          <cell r="P1604" t="str">
            <v>8942389250</v>
          </cell>
          <cell r="Q1604">
            <v>1.38</v>
          </cell>
        </row>
        <row r="1605">
          <cell r="P1605" t="str">
            <v>8973640461</v>
          </cell>
          <cell r="Q1605">
            <v>38.369999999999997</v>
          </cell>
        </row>
        <row r="1606">
          <cell r="P1606" t="str">
            <v>8973720761</v>
          </cell>
          <cell r="Q1606">
            <v>24.72</v>
          </cell>
        </row>
        <row r="1607">
          <cell r="P1607" t="str">
            <v>8980088950</v>
          </cell>
          <cell r="Q1607">
            <v>5.63</v>
          </cell>
        </row>
        <row r="1608">
          <cell r="P1608" t="str">
            <v>9041308250</v>
          </cell>
          <cell r="Q1608">
            <v>1.69</v>
          </cell>
        </row>
        <row r="1609">
          <cell r="P1609" t="str">
            <v>8982497240</v>
          </cell>
          <cell r="Q1609">
            <v>41.9</v>
          </cell>
        </row>
        <row r="1610">
          <cell r="P1610" t="str">
            <v>8973653760</v>
          </cell>
          <cell r="Q1610">
            <v>0.83</v>
          </cell>
        </row>
        <row r="1611">
          <cell r="P1611" t="str">
            <v>8972225710</v>
          </cell>
          <cell r="Q1611">
            <v>4.3499999999999996</v>
          </cell>
        </row>
        <row r="1612">
          <cell r="P1612" t="str">
            <v>20405587</v>
          </cell>
          <cell r="Q1612">
            <v>6.98</v>
          </cell>
        </row>
        <row r="1613">
          <cell r="P1613" t="str">
            <v>21277069</v>
          </cell>
          <cell r="Q1613">
            <v>1963.79</v>
          </cell>
        </row>
        <row r="1614">
          <cell r="P1614" t="str">
            <v>14515828</v>
          </cell>
          <cell r="Q1614">
            <v>82.44</v>
          </cell>
        </row>
        <row r="1615">
          <cell r="P1615" t="str">
            <v>20412733</v>
          </cell>
          <cell r="Q1615">
            <v>2.1800000000000002</v>
          </cell>
        </row>
        <row r="1616">
          <cell r="P1616" t="str">
            <v>20405629</v>
          </cell>
          <cell r="Q1616">
            <v>31.76</v>
          </cell>
        </row>
        <row r="1617">
          <cell r="P1617" t="str">
            <v>20766790</v>
          </cell>
          <cell r="Q1617">
            <v>24.86</v>
          </cell>
        </row>
        <row r="1618">
          <cell r="P1618" t="str">
            <v>11700325</v>
          </cell>
          <cell r="Q1618">
            <v>8.68</v>
          </cell>
        </row>
        <row r="1619">
          <cell r="P1619" t="str">
            <v>20405897</v>
          </cell>
          <cell r="Q1619">
            <v>10.41</v>
          </cell>
        </row>
        <row r="1620">
          <cell r="P1620" t="str">
            <v>20459963</v>
          </cell>
          <cell r="Q1620">
            <v>12.57</v>
          </cell>
        </row>
        <row r="1621">
          <cell r="P1621" t="str">
            <v>20405587</v>
          </cell>
          <cell r="Q1621">
            <v>6.98</v>
          </cell>
        </row>
        <row r="1622">
          <cell r="P1622" t="str">
            <v>20412314</v>
          </cell>
          <cell r="Q1622">
            <v>4.2300000000000004</v>
          </cell>
        </row>
        <row r="1623">
          <cell r="P1623" t="str">
            <v>20412308</v>
          </cell>
          <cell r="Q1623">
            <v>3.78</v>
          </cell>
        </row>
        <row r="1624">
          <cell r="P1624" t="str">
            <v>20798043</v>
          </cell>
          <cell r="Q1624">
            <v>32.68</v>
          </cell>
        </row>
        <row r="1625">
          <cell r="P1625" t="str">
            <v>20412341</v>
          </cell>
          <cell r="Q1625">
            <v>3.44</v>
          </cell>
        </row>
        <row r="1626">
          <cell r="P1626" t="str">
            <v>20875134</v>
          </cell>
          <cell r="Q1626">
            <v>14.52</v>
          </cell>
        </row>
        <row r="1627">
          <cell r="P1627" t="str">
            <v>9325-10012</v>
          </cell>
          <cell r="Q1627">
            <v>0.45</v>
          </cell>
        </row>
        <row r="1628">
          <cell r="P1628" t="str">
            <v>7117-30230</v>
          </cell>
          <cell r="Q1628">
            <v>21.92</v>
          </cell>
        </row>
        <row r="1629">
          <cell r="P1629" t="str">
            <v>9325-08010</v>
          </cell>
          <cell r="Q1629">
            <v>0.39</v>
          </cell>
        </row>
        <row r="1630">
          <cell r="P1630" t="str">
            <v>7223-00050</v>
          </cell>
          <cell r="Q1630">
            <v>64.34</v>
          </cell>
        </row>
        <row r="1631">
          <cell r="P1631" t="str">
            <v>7223-00010</v>
          </cell>
          <cell r="Q1631">
            <v>696.01</v>
          </cell>
        </row>
        <row r="1632">
          <cell r="P1632" t="str">
            <v>7223-00020</v>
          </cell>
          <cell r="Q1632">
            <v>449.59</v>
          </cell>
        </row>
        <row r="1633">
          <cell r="P1633" t="str">
            <v>14546062</v>
          </cell>
          <cell r="Q1633">
            <v>5.44</v>
          </cell>
        </row>
        <row r="1634">
          <cell r="P1634" t="str">
            <v>14506982</v>
          </cell>
          <cell r="Q1634">
            <v>25.97</v>
          </cell>
        </row>
        <row r="1635">
          <cell r="P1635" t="str">
            <v>14506974</v>
          </cell>
          <cell r="Q1635">
            <v>82.42</v>
          </cell>
        </row>
        <row r="1636">
          <cell r="P1636" t="str">
            <v>14552644</v>
          </cell>
          <cell r="Q1636">
            <v>1393.08</v>
          </cell>
        </row>
        <row r="1637">
          <cell r="P1637" t="str">
            <v>14530666</v>
          </cell>
          <cell r="Q1637">
            <v>1.42</v>
          </cell>
        </row>
        <row r="1638">
          <cell r="P1638" t="str">
            <v>9481-11003</v>
          </cell>
          <cell r="Q1638">
            <v>1.23</v>
          </cell>
        </row>
        <row r="1639">
          <cell r="P1639" t="str">
            <v>14566433</v>
          </cell>
          <cell r="Q1639">
            <v>10.050000000000001</v>
          </cell>
        </row>
        <row r="1640">
          <cell r="P1640" t="str">
            <v>5878172480</v>
          </cell>
          <cell r="Q1640">
            <v>542.75</v>
          </cell>
        </row>
        <row r="1641">
          <cell r="P1641" t="str">
            <v>8980607800</v>
          </cell>
          <cell r="Q1641">
            <v>60.81</v>
          </cell>
        </row>
        <row r="1642">
          <cell r="P1642" t="str">
            <v>960259</v>
          </cell>
          <cell r="Q1642">
            <v>4.51</v>
          </cell>
        </row>
        <row r="1643">
          <cell r="P1643" t="str">
            <v>14532126</v>
          </cell>
          <cell r="Q1643">
            <v>44.04</v>
          </cell>
        </row>
        <row r="1644">
          <cell r="P1644" t="str">
            <v>20405561</v>
          </cell>
          <cell r="Q1644">
            <v>4.6900000000000004</v>
          </cell>
        </row>
        <row r="1645">
          <cell r="P1645" t="str">
            <v>20405578</v>
          </cell>
          <cell r="Q1645">
            <v>3.44</v>
          </cell>
        </row>
        <row r="1646">
          <cell r="P1646" t="str">
            <v>20412314</v>
          </cell>
          <cell r="Q1646">
            <v>4.2300000000000004</v>
          </cell>
        </row>
        <row r="1647">
          <cell r="P1647" t="str">
            <v>20593357</v>
          </cell>
          <cell r="Q1647">
            <v>0.53</v>
          </cell>
        </row>
        <row r="1648">
          <cell r="P1648" t="str">
            <v>20450667</v>
          </cell>
          <cell r="Q1648">
            <v>2.0499999999999998</v>
          </cell>
        </row>
        <row r="1649">
          <cell r="P1649" t="str">
            <v>21142728</v>
          </cell>
          <cell r="Q1649">
            <v>71.86</v>
          </cell>
        </row>
        <row r="1650">
          <cell r="P1650" t="str">
            <v>21141943</v>
          </cell>
          <cell r="Q1650">
            <v>239.39</v>
          </cell>
        </row>
        <row r="1651">
          <cell r="P1651" t="str">
            <v>20450756</v>
          </cell>
          <cell r="Q1651">
            <v>2.4700000000000002</v>
          </cell>
        </row>
        <row r="1652">
          <cell r="P1652" t="str">
            <v>20450992</v>
          </cell>
          <cell r="Q1652">
            <v>11.67</v>
          </cell>
        </row>
        <row r="1653">
          <cell r="P1653" t="str">
            <v>20450993</v>
          </cell>
          <cell r="Q1653">
            <v>7.08</v>
          </cell>
        </row>
        <row r="1654">
          <cell r="P1654" t="str">
            <v>20796066</v>
          </cell>
          <cell r="Q1654">
            <v>143.93</v>
          </cell>
        </row>
        <row r="1655">
          <cell r="P1655" t="str">
            <v>21553338</v>
          </cell>
          <cell r="Q1655">
            <v>106.24</v>
          </cell>
        </row>
        <row r="1656">
          <cell r="P1656" t="str">
            <v>1146-06880</v>
          </cell>
          <cell r="Q1656">
            <v>23.36</v>
          </cell>
        </row>
        <row r="1657">
          <cell r="P1657" t="str">
            <v>1115100741</v>
          </cell>
          <cell r="Q1657">
            <v>231.6</v>
          </cell>
        </row>
        <row r="1658">
          <cell r="P1658" t="str">
            <v>4658521</v>
          </cell>
          <cell r="Q1658">
            <v>19.100000000000001</v>
          </cell>
        </row>
        <row r="1659">
          <cell r="P1659" t="str">
            <v>8973720761</v>
          </cell>
          <cell r="Q1659">
            <v>28.29</v>
          </cell>
        </row>
        <row r="1660">
          <cell r="P1660" t="str">
            <v>4187308</v>
          </cell>
          <cell r="Q1660">
            <v>0.82</v>
          </cell>
        </row>
        <row r="1661">
          <cell r="P1661" t="str">
            <v>4274552</v>
          </cell>
          <cell r="Q1661">
            <v>8.33</v>
          </cell>
        </row>
        <row r="1662">
          <cell r="P1662" t="str">
            <v>8943958882</v>
          </cell>
          <cell r="Q1662">
            <v>13.75</v>
          </cell>
        </row>
        <row r="1663">
          <cell r="P1663" t="str">
            <v>8973767191</v>
          </cell>
          <cell r="Q1663">
            <v>6.27</v>
          </cell>
        </row>
        <row r="1664">
          <cell r="P1664" t="str">
            <v>8973767191</v>
          </cell>
          <cell r="Q1664">
            <v>12.81</v>
          </cell>
        </row>
        <row r="1665">
          <cell r="P1665" t="str">
            <v>9111291280</v>
          </cell>
          <cell r="Q1665">
            <v>1.36</v>
          </cell>
        </row>
        <row r="1666">
          <cell r="P1666" t="str">
            <v>4366519</v>
          </cell>
          <cell r="Q1666">
            <v>1.1000000000000001</v>
          </cell>
        </row>
        <row r="1667">
          <cell r="P1667" t="str">
            <v>682502</v>
          </cell>
          <cell r="Q1667">
            <v>6.01</v>
          </cell>
        </row>
        <row r="1668">
          <cell r="P1668" t="str">
            <v>703101</v>
          </cell>
          <cell r="Q1668">
            <v>2.4900000000000002</v>
          </cell>
        </row>
        <row r="1669">
          <cell r="P1669" t="str">
            <v>A 811120</v>
          </cell>
          <cell r="Q1669">
            <v>4.7</v>
          </cell>
        </row>
        <row r="1670">
          <cell r="P1670" t="str">
            <v>4506408</v>
          </cell>
          <cell r="Q1670">
            <v>0.34</v>
          </cell>
        </row>
        <row r="1671">
          <cell r="P1671" t="str">
            <v>3107797</v>
          </cell>
          <cell r="Q1671">
            <v>11.06</v>
          </cell>
        </row>
        <row r="1672">
          <cell r="P1672" t="str">
            <v>4396755</v>
          </cell>
          <cell r="Q1672">
            <v>28.83</v>
          </cell>
        </row>
        <row r="1673">
          <cell r="P1673" t="str">
            <v>4197763</v>
          </cell>
          <cell r="Q1673">
            <v>1.21</v>
          </cell>
        </row>
        <row r="1674">
          <cell r="P1674" t="str">
            <v>914503</v>
          </cell>
          <cell r="Q1674">
            <v>0.42</v>
          </cell>
        </row>
        <row r="1675">
          <cell r="P1675" t="str">
            <v>943482</v>
          </cell>
          <cell r="Q1675">
            <v>1.4</v>
          </cell>
        </row>
        <row r="1676">
          <cell r="P1676" t="str">
            <v>943483</v>
          </cell>
          <cell r="Q1676">
            <v>1.92</v>
          </cell>
        </row>
        <row r="1677">
          <cell r="P1677" t="str">
            <v>993325</v>
          </cell>
          <cell r="Q1677">
            <v>2.76</v>
          </cell>
        </row>
        <row r="1678">
          <cell r="P1678" t="str">
            <v>955268</v>
          </cell>
          <cell r="Q1678">
            <v>0.18</v>
          </cell>
        </row>
        <row r="1679">
          <cell r="P1679" t="str">
            <v>978938</v>
          </cell>
          <cell r="Q1679">
            <v>0.63</v>
          </cell>
        </row>
        <row r="1680">
          <cell r="P1680" t="str">
            <v>980973</v>
          </cell>
          <cell r="Q1680">
            <v>6.2</v>
          </cell>
        </row>
        <row r="1681">
          <cell r="P1681" t="str">
            <v>983252</v>
          </cell>
          <cell r="Q1681">
            <v>0.39</v>
          </cell>
        </row>
        <row r="1682">
          <cell r="P1682" t="str">
            <v>983303</v>
          </cell>
          <cell r="Q1682">
            <v>0.55000000000000004</v>
          </cell>
        </row>
        <row r="1683">
          <cell r="P1683" t="str">
            <v>990519</v>
          </cell>
          <cell r="Q1683">
            <v>0.92</v>
          </cell>
        </row>
        <row r="1684">
          <cell r="P1684" t="str">
            <v>992047</v>
          </cell>
          <cell r="Q1684">
            <v>0.91</v>
          </cell>
        </row>
        <row r="1685">
          <cell r="P1685" t="str">
            <v>7025167</v>
          </cell>
          <cell r="Q1685">
            <v>2</v>
          </cell>
        </row>
        <row r="1686">
          <cell r="P1686" t="str">
            <v>11714202</v>
          </cell>
          <cell r="Q1686">
            <v>15.35</v>
          </cell>
        </row>
        <row r="1687">
          <cell r="P1687" t="str">
            <v>13949578</v>
          </cell>
          <cell r="Q1687">
            <v>1.61</v>
          </cell>
        </row>
        <row r="1688">
          <cell r="P1688" t="str">
            <v>14501801</v>
          </cell>
          <cell r="Q1688">
            <v>81.760000000000005</v>
          </cell>
        </row>
        <row r="1689">
          <cell r="P1689" t="str">
            <v>14506954</v>
          </cell>
          <cell r="Q1689">
            <v>108.9</v>
          </cell>
        </row>
        <row r="1690">
          <cell r="P1690" t="str">
            <v>14506982</v>
          </cell>
          <cell r="Q1690">
            <v>25.97</v>
          </cell>
        </row>
        <row r="1691">
          <cell r="P1691" t="str">
            <v>14511215</v>
          </cell>
          <cell r="Q1691">
            <v>8.08</v>
          </cell>
        </row>
        <row r="1692">
          <cell r="P1692" t="str">
            <v>14514872</v>
          </cell>
          <cell r="Q1692">
            <v>9.0299999999999994</v>
          </cell>
        </row>
        <row r="1693">
          <cell r="P1693" t="str">
            <v>14529762</v>
          </cell>
          <cell r="Q1693">
            <v>24.36</v>
          </cell>
        </row>
        <row r="1694">
          <cell r="P1694" t="str">
            <v>14531019</v>
          </cell>
          <cell r="Q1694">
            <v>1.9</v>
          </cell>
        </row>
        <row r="1695">
          <cell r="P1695" t="str">
            <v>14533743</v>
          </cell>
          <cell r="Q1695">
            <v>11.49</v>
          </cell>
        </row>
        <row r="1696">
          <cell r="P1696" t="str">
            <v>14535763</v>
          </cell>
          <cell r="Q1696">
            <v>1.71</v>
          </cell>
        </row>
        <row r="1697">
          <cell r="P1697" t="str">
            <v>14546062</v>
          </cell>
          <cell r="Q1697">
            <v>5.44</v>
          </cell>
        </row>
        <row r="1698">
          <cell r="P1698" t="str">
            <v>14556489</v>
          </cell>
          <cell r="Q1698">
            <v>2.33</v>
          </cell>
        </row>
        <row r="1699">
          <cell r="P1699" t="str">
            <v>14556490</v>
          </cell>
          <cell r="Q1699">
            <v>2.33</v>
          </cell>
        </row>
        <row r="1700">
          <cell r="P1700" t="str">
            <v>14560205</v>
          </cell>
          <cell r="Q1700">
            <v>6.3</v>
          </cell>
        </row>
        <row r="1701">
          <cell r="P1701" t="str">
            <v>20405524</v>
          </cell>
          <cell r="Q1701">
            <v>33.82</v>
          </cell>
        </row>
        <row r="1702">
          <cell r="P1702" t="str">
            <v>20405532</v>
          </cell>
          <cell r="Q1702">
            <v>9.66</v>
          </cell>
        </row>
        <row r="1703">
          <cell r="P1703" t="str">
            <v>20405719</v>
          </cell>
          <cell r="Q1703">
            <v>7.26</v>
          </cell>
        </row>
        <row r="1704">
          <cell r="P1704" t="str">
            <v>20405721</v>
          </cell>
          <cell r="Q1704">
            <v>4.4000000000000004</v>
          </cell>
        </row>
        <row r="1705">
          <cell r="P1705" t="str">
            <v>20405729</v>
          </cell>
          <cell r="Q1705">
            <v>1.1000000000000001</v>
          </cell>
        </row>
        <row r="1706">
          <cell r="P1706" t="str">
            <v>20405733</v>
          </cell>
          <cell r="Q1706">
            <v>0.73</v>
          </cell>
        </row>
        <row r="1707">
          <cell r="P1707" t="str">
            <v>20405755</v>
          </cell>
          <cell r="Q1707">
            <v>3.44</v>
          </cell>
        </row>
        <row r="1708">
          <cell r="P1708" t="str">
            <v>20405792</v>
          </cell>
          <cell r="Q1708">
            <v>1.32</v>
          </cell>
        </row>
        <row r="1709">
          <cell r="P1709" t="str">
            <v>20405885</v>
          </cell>
          <cell r="Q1709">
            <v>0.66</v>
          </cell>
        </row>
        <row r="1710">
          <cell r="P1710" t="str">
            <v>20405886</v>
          </cell>
          <cell r="Q1710">
            <v>2</v>
          </cell>
        </row>
        <row r="1711">
          <cell r="P1711" t="str">
            <v>20405888</v>
          </cell>
          <cell r="Q1711">
            <v>1.6</v>
          </cell>
        </row>
        <row r="1712">
          <cell r="P1712" t="str">
            <v>20405898</v>
          </cell>
          <cell r="Q1712">
            <v>1.21</v>
          </cell>
        </row>
        <row r="1713">
          <cell r="P1713" t="str">
            <v>20405917</v>
          </cell>
          <cell r="Q1713">
            <v>3.96</v>
          </cell>
        </row>
        <row r="1714">
          <cell r="P1714" t="str">
            <v>20412308</v>
          </cell>
          <cell r="Q1714">
            <v>3.78</v>
          </cell>
        </row>
        <row r="1715">
          <cell r="P1715" t="str">
            <v>20412314</v>
          </cell>
          <cell r="Q1715">
            <v>4.2300000000000004</v>
          </cell>
        </row>
        <row r="1716">
          <cell r="P1716" t="str">
            <v>20412322</v>
          </cell>
          <cell r="Q1716">
            <v>101.1</v>
          </cell>
        </row>
        <row r="1717">
          <cell r="P1717" t="str">
            <v>20412359</v>
          </cell>
          <cell r="Q1717">
            <v>5.03</v>
          </cell>
        </row>
        <row r="1718">
          <cell r="P1718" t="str">
            <v>20412745</v>
          </cell>
          <cell r="Q1718">
            <v>2.39</v>
          </cell>
        </row>
        <row r="1719">
          <cell r="P1719" t="str">
            <v>20450667</v>
          </cell>
          <cell r="Q1719">
            <v>2.0499999999999998</v>
          </cell>
        </row>
        <row r="1720">
          <cell r="P1720" t="str">
            <v>20450715</v>
          </cell>
          <cell r="Q1720">
            <v>2.63</v>
          </cell>
        </row>
        <row r="1721">
          <cell r="P1721" t="str">
            <v>20450728</v>
          </cell>
          <cell r="Q1721">
            <v>5.25</v>
          </cell>
        </row>
        <row r="1722">
          <cell r="P1722" t="str">
            <v>20450735</v>
          </cell>
          <cell r="Q1722">
            <v>59.98</v>
          </cell>
        </row>
        <row r="1723">
          <cell r="P1723" t="str">
            <v>20450736</v>
          </cell>
          <cell r="Q1723">
            <v>45.16</v>
          </cell>
        </row>
        <row r="1724">
          <cell r="P1724" t="str">
            <v>20450981</v>
          </cell>
          <cell r="Q1724">
            <v>156.5</v>
          </cell>
        </row>
        <row r="1725">
          <cell r="P1725" t="str">
            <v>20450982</v>
          </cell>
          <cell r="Q1725">
            <v>174.77</v>
          </cell>
        </row>
        <row r="1726">
          <cell r="P1726" t="str">
            <v>20450992</v>
          </cell>
          <cell r="Q1726">
            <v>11.67</v>
          </cell>
        </row>
        <row r="1727">
          <cell r="P1727" t="str">
            <v>20450993</v>
          </cell>
          <cell r="Q1727">
            <v>7.08</v>
          </cell>
        </row>
        <row r="1728">
          <cell r="P1728" t="str">
            <v>20459005</v>
          </cell>
          <cell r="Q1728">
            <v>18.850000000000001</v>
          </cell>
        </row>
        <row r="1729">
          <cell r="P1729" t="str">
            <v>20459027</v>
          </cell>
          <cell r="Q1729">
            <v>131.37</v>
          </cell>
        </row>
        <row r="1730">
          <cell r="P1730" t="str">
            <v>20459218</v>
          </cell>
          <cell r="Q1730">
            <v>4.4000000000000004</v>
          </cell>
        </row>
        <row r="1731">
          <cell r="P1731" t="str">
            <v>20459855</v>
          </cell>
          <cell r="Q1731">
            <v>2.4700000000000002</v>
          </cell>
        </row>
        <row r="1732">
          <cell r="P1732" t="str">
            <v>20459962</v>
          </cell>
          <cell r="Q1732">
            <v>12.57</v>
          </cell>
        </row>
        <row r="1733">
          <cell r="P1733" t="str">
            <v>20459963</v>
          </cell>
          <cell r="Q1733">
            <v>12.57</v>
          </cell>
        </row>
        <row r="1734">
          <cell r="P1734" t="str">
            <v>20460123</v>
          </cell>
          <cell r="Q1734">
            <v>4.75</v>
          </cell>
        </row>
        <row r="1735">
          <cell r="P1735" t="str">
            <v>20482730</v>
          </cell>
          <cell r="Q1735">
            <v>30.05</v>
          </cell>
        </row>
        <row r="1736">
          <cell r="P1736" t="str">
            <v>20504411</v>
          </cell>
          <cell r="Q1736">
            <v>3.14</v>
          </cell>
        </row>
        <row r="1737">
          <cell r="P1737" t="str">
            <v>20523284</v>
          </cell>
          <cell r="Q1737">
            <v>8.92</v>
          </cell>
        </row>
        <row r="1738">
          <cell r="P1738" t="str">
            <v>20531832</v>
          </cell>
          <cell r="Q1738">
            <v>7.89</v>
          </cell>
        </row>
        <row r="1739">
          <cell r="P1739" t="str">
            <v>20565150</v>
          </cell>
          <cell r="Q1739">
            <v>24.86</v>
          </cell>
        </row>
        <row r="1740">
          <cell r="P1740" t="str">
            <v>20565912</v>
          </cell>
          <cell r="Q1740">
            <v>24.68</v>
          </cell>
        </row>
        <row r="1741">
          <cell r="P1741" t="str">
            <v>21679835</v>
          </cell>
          <cell r="Q1741">
            <v>18.170000000000002</v>
          </cell>
        </row>
        <row r="1742">
          <cell r="P1742" t="str">
            <v>20763758</v>
          </cell>
          <cell r="Q1742">
            <v>12.11</v>
          </cell>
        </row>
        <row r="1743">
          <cell r="P1743" t="str">
            <v>20768688</v>
          </cell>
          <cell r="Q1743">
            <v>5.54</v>
          </cell>
        </row>
        <row r="1744">
          <cell r="P1744" t="str">
            <v>20790423</v>
          </cell>
          <cell r="Q1744">
            <v>24.86</v>
          </cell>
        </row>
        <row r="1745">
          <cell r="P1745" t="str">
            <v>20796066</v>
          </cell>
          <cell r="Q1745">
            <v>143.93</v>
          </cell>
        </row>
        <row r="1746">
          <cell r="P1746" t="str">
            <v>20800021</v>
          </cell>
          <cell r="Q1746">
            <v>247.89</v>
          </cell>
        </row>
        <row r="1747">
          <cell r="P1747" t="str">
            <v>21234191</v>
          </cell>
          <cell r="Q1747">
            <v>23.11</v>
          </cell>
        </row>
        <row r="1748">
          <cell r="P1748" t="str">
            <v>21335229</v>
          </cell>
          <cell r="Q1748">
            <v>95.96</v>
          </cell>
        </row>
        <row r="1749">
          <cell r="P1749" t="str">
            <v>21404502</v>
          </cell>
          <cell r="Q1749">
            <v>350.15</v>
          </cell>
        </row>
        <row r="1750">
          <cell r="P1750" t="str">
            <v>21432929</v>
          </cell>
          <cell r="Q1750">
            <v>83.3</v>
          </cell>
        </row>
        <row r="1751">
          <cell r="P1751" t="str">
            <v>21456429</v>
          </cell>
          <cell r="Q1751">
            <v>25.59</v>
          </cell>
        </row>
        <row r="1752">
          <cell r="P1752" t="str">
            <v>21456567</v>
          </cell>
          <cell r="Q1752">
            <v>11.67</v>
          </cell>
        </row>
        <row r="1753">
          <cell r="P1753" t="str">
            <v>21470304</v>
          </cell>
          <cell r="Q1753">
            <v>516.32000000000005</v>
          </cell>
        </row>
        <row r="1754">
          <cell r="P1754" t="str">
            <v>21620116</v>
          </cell>
          <cell r="Q1754">
            <v>398.68</v>
          </cell>
        </row>
        <row r="1755">
          <cell r="P1755" t="str">
            <v>21793275</v>
          </cell>
          <cell r="Q1755">
            <v>12.56</v>
          </cell>
        </row>
        <row r="1756">
          <cell r="P1756" t="str">
            <v>7117-15230</v>
          </cell>
          <cell r="Q1756">
            <v>2.2400000000000002</v>
          </cell>
        </row>
        <row r="1757">
          <cell r="P1757" t="str">
            <v>7117-38271</v>
          </cell>
          <cell r="Q1757">
            <v>683.4</v>
          </cell>
        </row>
        <row r="1758">
          <cell r="P1758" t="str">
            <v>7117-38301</v>
          </cell>
          <cell r="Q1758">
            <v>32.76</v>
          </cell>
        </row>
        <row r="1759">
          <cell r="P1759" t="str">
            <v>7117-38330</v>
          </cell>
          <cell r="Q1759">
            <v>995.19</v>
          </cell>
        </row>
        <row r="1760">
          <cell r="P1760" t="str">
            <v>7117-38460</v>
          </cell>
          <cell r="Q1760">
            <v>21.11</v>
          </cell>
        </row>
        <row r="1761">
          <cell r="P1761" t="str">
            <v>7117-38520</v>
          </cell>
          <cell r="Q1761">
            <v>77.33</v>
          </cell>
        </row>
        <row r="1762">
          <cell r="P1762" t="str">
            <v>7273-10100</v>
          </cell>
          <cell r="Q1762">
            <v>5.81</v>
          </cell>
        </row>
        <row r="1763">
          <cell r="P1763" t="str">
            <v>7273-10110</v>
          </cell>
          <cell r="Q1763">
            <v>3.25</v>
          </cell>
        </row>
        <row r="1764">
          <cell r="P1764" t="str">
            <v>7273-10480</v>
          </cell>
          <cell r="Q1764">
            <v>1.37</v>
          </cell>
        </row>
        <row r="1765">
          <cell r="P1765" t="str">
            <v>8230-21020</v>
          </cell>
          <cell r="Q1765">
            <v>31.98</v>
          </cell>
        </row>
        <row r="1766">
          <cell r="P1766" t="str">
            <v>8230-21520</v>
          </cell>
          <cell r="Q1766">
            <v>431.17</v>
          </cell>
        </row>
        <row r="1767">
          <cell r="P1767" t="str">
            <v>8230-21631</v>
          </cell>
          <cell r="Q1767">
            <v>890.81</v>
          </cell>
        </row>
        <row r="1768">
          <cell r="P1768" t="str">
            <v>9016-11209</v>
          </cell>
          <cell r="Q1768">
            <v>1.97</v>
          </cell>
        </row>
        <row r="1769">
          <cell r="P1769" t="str">
            <v>990596</v>
          </cell>
          <cell r="Q1769">
            <v>1.27</v>
          </cell>
        </row>
        <row r="1770">
          <cell r="P1770" t="str">
            <v>21335229</v>
          </cell>
          <cell r="Q1770">
            <v>95.96</v>
          </cell>
        </row>
        <row r="1771">
          <cell r="P1771" t="str">
            <v>945495</v>
          </cell>
          <cell r="Q1771">
            <v>1.1299999999999999</v>
          </cell>
        </row>
        <row r="1772">
          <cell r="P1772" t="str">
            <v>14532385</v>
          </cell>
          <cell r="Q1772">
            <v>274.58999999999997</v>
          </cell>
        </row>
        <row r="1773">
          <cell r="P1773" t="str">
            <v>14566433</v>
          </cell>
          <cell r="Q1773">
            <v>10.050000000000001</v>
          </cell>
        </row>
        <row r="1774">
          <cell r="P1774" t="str">
            <v>14570926</v>
          </cell>
          <cell r="Q1774">
            <v>198.59</v>
          </cell>
        </row>
        <row r="1775">
          <cell r="P1775" t="str">
            <v>20405561</v>
          </cell>
          <cell r="Q1775">
            <v>4.6900000000000004</v>
          </cell>
        </row>
        <row r="1776">
          <cell r="P1776" t="str">
            <v>20405721</v>
          </cell>
          <cell r="Q1776">
            <v>4.4000000000000004</v>
          </cell>
        </row>
        <row r="1777">
          <cell r="P1777" t="str">
            <v>20405755</v>
          </cell>
          <cell r="Q1777">
            <v>3.44</v>
          </cell>
        </row>
        <row r="1778">
          <cell r="P1778" t="str">
            <v>20405886</v>
          </cell>
          <cell r="Q1778">
            <v>2</v>
          </cell>
        </row>
        <row r="1779">
          <cell r="P1779" t="str">
            <v>20405897</v>
          </cell>
          <cell r="Q1779">
            <v>10.41</v>
          </cell>
        </row>
        <row r="1780">
          <cell r="P1780" t="str">
            <v>20412733</v>
          </cell>
          <cell r="Q1780">
            <v>2.1800000000000002</v>
          </cell>
        </row>
        <row r="1781">
          <cell r="P1781" t="str">
            <v>20450715</v>
          </cell>
          <cell r="Q1781">
            <v>2.63</v>
          </cell>
        </row>
        <row r="1782">
          <cell r="P1782" t="str">
            <v>20450742</v>
          </cell>
          <cell r="Q1782">
            <v>212.47</v>
          </cell>
        </row>
        <row r="1783">
          <cell r="P1783" t="str">
            <v>20504411</v>
          </cell>
          <cell r="Q1783">
            <v>3.14</v>
          </cell>
        </row>
        <row r="1784">
          <cell r="P1784" t="str">
            <v>20531832</v>
          </cell>
          <cell r="Q1784">
            <v>7.89</v>
          </cell>
        </row>
        <row r="1785">
          <cell r="P1785" t="str">
            <v>20565912</v>
          </cell>
          <cell r="Q1785">
            <v>24.68</v>
          </cell>
        </row>
        <row r="1786">
          <cell r="P1786" t="str">
            <v>20798043</v>
          </cell>
          <cell r="Q1786">
            <v>32.68</v>
          </cell>
        </row>
        <row r="1787">
          <cell r="P1787" t="str">
            <v>20875134</v>
          </cell>
          <cell r="Q1787">
            <v>14.52</v>
          </cell>
        </row>
        <row r="1788">
          <cell r="P1788" t="str">
            <v>21600207</v>
          </cell>
          <cell r="Q1788">
            <v>672.83</v>
          </cell>
        </row>
        <row r="1789">
          <cell r="P1789" t="str">
            <v>7117-15230</v>
          </cell>
          <cell r="Q1789">
            <v>2.2400000000000002</v>
          </cell>
        </row>
        <row r="1790">
          <cell r="P1790" t="str">
            <v>7223-00030</v>
          </cell>
          <cell r="Q1790">
            <v>91.49</v>
          </cell>
        </row>
        <row r="1791">
          <cell r="P1791" t="str">
            <v>7223-00170</v>
          </cell>
          <cell r="Q1791">
            <v>2.2799999999999998</v>
          </cell>
        </row>
        <row r="1792">
          <cell r="P1792" t="str">
            <v>7223-00660</v>
          </cell>
          <cell r="Q1792">
            <v>0.37</v>
          </cell>
        </row>
        <row r="1793">
          <cell r="P1793" t="str">
            <v>8230-15150</v>
          </cell>
          <cell r="Q1793">
            <v>1.59</v>
          </cell>
        </row>
        <row r="1794">
          <cell r="P1794" t="str">
            <v>977220</v>
          </cell>
          <cell r="Q1794">
            <v>28.99</v>
          </cell>
        </row>
        <row r="1795">
          <cell r="P1795" t="str">
            <v>983502</v>
          </cell>
          <cell r="Q1795">
            <v>0.3</v>
          </cell>
        </row>
        <row r="1796">
          <cell r="P1796" t="str">
            <v>3831236</v>
          </cell>
          <cell r="Q1796">
            <v>12.29</v>
          </cell>
        </row>
        <row r="1797">
          <cell r="P1797" t="str">
            <v>11110668</v>
          </cell>
          <cell r="Q1797">
            <v>44.48</v>
          </cell>
        </row>
        <row r="1798">
          <cell r="P1798" t="str">
            <v>11700366</v>
          </cell>
          <cell r="Q1798">
            <v>29.24</v>
          </cell>
        </row>
        <row r="1799">
          <cell r="P1799" t="str">
            <v>20405886</v>
          </cell>
          <cell r="Q1799">
            <v>2</v>
          </cell>
        </row>
        <row r="1800">
          <cell r="P1800" t="str">
            <v>13947628</v>
          </cell>
          <cell r="Q1800">
            <v>0.73</v>
          </cell>
        </row>
        <row r="1801">
          <cell r="P1801" t="str">
            <v>14501803</v>
          </cell>
          <cell r="Q1801">
            <v>107.09</v>
          </cell>
        </row>
        <row r="1802">
          <cell r="P1802" t="str">
            <v>14502142</v>
          </cell>
          <cell r="Q1802">
            <v>857.95</v>
          </cell>
        </row>
        <row r="1803">
          <cell r="P1803" t="str">
            <v>14504162</v>
          </cell>
          <cell r="Q1803">
            <v>34.56</v>
          </cell>
        </row>
        <row r="1804">
          <cell r="P1804" t="str">
            <v>14504164</v>
          </cell>
          <cell r="Q1804">
            <v>1085.83</v>
          </cell>
        </row>
        <row r="1805">
          <cell r="P1805" t="str">
            <v>14506982</v>
          </cell>
          <cell r="Q1805">
            <v>25.97</v>
          </cell>
        </row>
        <row r="1806">
          <cell r="P1806" t="str">
            <v>14518702</v>
          </cell>
          <cell r="Q1806">
            <v>3447.42</v>
          </cell>
        </row>
        <row r="1807">
          <cell r="P1807" t="str">
            <v>14534854</v>
          </cell>
          <cell r="Q1807">
            <v>12.06</v>
          </cell>
        </row>
        <row r="1808">
          <cell r="P1808" t="str">
            <v>14577807</v>
          </cell>
          <cell r="Q1808">
            <v>138.83000000000001</v>
          </cell>
        </row>
        <row r="1809">
          <cell r="P1809" t="str">
            <v>14602313</v>
          </cell>
          <cell r="Q1809">
            <v>16.64</v>
          </cell>
        </row>
        <row r="1810">
          <cell r="P1810" t="str">
            <v>15011490</v>
          </cell>
          <cell r="Q1810">
            <v>2939.01</v>
          </cell>
        </row>
        <row r="1811">
          <cell r="P1811" t="str">
            <v>21456429</v>
          </cell>
          <cell r="Q1811">
            <v>25.59</v>
          </cell>
        </row>
        <row r="1812">
          <cell r="P1812" t="str">
            <v>20405587</v>
          </cell>
          <cell r="Q1812">
            <v>6.98</v>
          </cell>
        </row>
        <row r="1813">
          <cell r="P1813" t="str">
            <v>20405721</v>
          </cell>
          <cell r="Q1813">
            <v>4.4000000000000004</v>
          </cell>
        </row>
        <row r="1814">
          <cell r="P1814" t="str">
            <v>21141955</v>
          </cell>
          <cell r="Q1814">
            <v>22.63</v>
          </cell>
        </row>
        <row r="1815">
          <cell r="P1815" t="str">
            <v>20450981</v>
          </cell>
          <cell r="Q1815">
            <v>156.5</v>
          </cell>
        </row>
        <row r="1816">
          <cell r="P1816" t="str">
            <v>20450982</v>
          </cell>
          <cell r="Q1816">
            <v>174.77</v>
          </cell>
        </row>
        <row r="1817">
          <cell r="P1817" t="str">
            <v>20459248</v>
          </cell>
          <cell r="Q1817">
            <v>181.63</v>
          </cell>
        </row>
        <row r="1818">
          <cell r="P1818" t="str">
            <v>20557208</v>
          </cell>
          <cell r="Q1818">
            <v>2.75</v>
          </cell>
        </row>
        <row r="1819">
          <cell r="P1819" t="str">
            <v>20799731</v>
          </cell>
          <cell r="Q1819">
            <v>0.77</v>
          </cell>
        </row>
        <row r="1820">
          <cell r="P1820" t="str">
            <v>20805349</v>
          </cell>
          <cell r="Q1820">
            <v>32.72</v>
          </cell>
        </row>
        <row r="1821">
          <cell r="P1821" t="str">
            <v>21184833</v>
          </cell>
        </row>
        <row r="1822">
          <cell r="P1822" t="str">
            <v>21234191</v>
          </cell>
          <cell r="Q1822">
            <v>23.11</v>
          </cell>
        </row>
        <row r="1823">
          <cell r="P1823" t="str">
            <v>21449114</v>
          </cell>
          <cell r="Q1823">
            <v>67.98</v>
          </cell>
        </row>
        <row r="1824">
          <cell r="P1824" t="str">
            <v>8230-13760</v>
          </cell>
          <cell r="Q1824">
            <v>436</v>
          </cell>
        </row>
        <row r="1825">
          <cell r="P1825" t="str">
            <v>8230-21020</v>
          </cell>
          <cell r="Q1825">
            <v>31.98</v>
          </cell>
        </row>
        <row r="1826">
          <cell r="P1826" t="str">
            <v>11700325</v>
          </cell>
          <cell r="Q1826">
            <v>8.68</v>
          </cell>
        </row>
        <row r="1827">
          <cell r="P1827" t="str">
            <v>14550188</v>
          </cell>
          <cell r="Q1827">
            <v>819.63</v>
          </cell>
        </row>
        <row r="1828">
          <cell r="P1828" t="str">
            <v>20405747</v>
          </cell>
          <cell r="Q1828">
            <v>14.52</v>
          </cell>
        </row>
        <row r="1829">
          <cell r="P1829" t="str">
            <v>20405885</v>
          </cell>
          <cell r="Q1829">
            <v>0.66</v>
          </cell>
        </row>
        <row r="1830">
          <cell r="P1830" t="str">
            <v>20412314</v>
          </cell>
          <cell r="Q1830">
            <v>4.2300000000000004</v>
          </cell>
        </row>
        <row r="1831">
          <cell r="P1831" t="str">
            <v>20593357</v>
          </cell>
          <cell r="Q1831">
            <v>0.53</v>
          </cell>
        </row>
        <row r="1832">
          <cell r="P1832" t="str">
            <v>8230-09070</v>
          </cell>
          <cell r="Q1832">
            <v>307.05</v>
          </cell>
        </row>
        <row r="1833">
          <cell r="P1833" t="str">
            <v>20405897</v>
          </cell>
          <cell r="Q1833">
            <v>10.41</v>
          </cell>
        </row>
        <row r="1834">
          <cell r="P1834" t="str">
            <v>20459963</v>
          </cell>
          <cell r="Q1834">
            <v>12.57</v>
          </cell>
        </row>
        <row r="1835">
          <cell r="P1835" t="str">
            <v>21449114</v>
          </cell>
          <cell r="Q1835">
            <v>67.98</v>
          </cell>
        </row>
        <row r="1836">
          <cell r="P1836" t="str">
            <v>20450673</v>
          </cell>
          <cell r="Q1836">
            <v>26.27</v>
          </cell>
        </row>
        <row r="1837">
          <cell r="P1837" t="str">
            <v>20405521</v>
          </cell>
          <cell r="Q1837">
            <v>5.03</v>
          </cell>
        </row>
        <row r="1838">
          <cell r="P1838" t="str">
            <v>20405886</v>
          </cell>
          <cell r="Q1838">
            <v>2</v>
          </cell>
        </row>
        <row r="1839">
          <cell r="P1839" t="str">
            <v>7223-00040</v>
          </cell>
          <cell r="Q1839">
            <v>79.13</v>
          </cell>
        </row>
        <row r="1840">
          <cell r="P1840" t="str">
            <v>7223-00660</v>
          </cell>
          <cell r="Q1840">
            <v>0.37</v>
          </cell>
        </row>
        <row r="1841">
          <cell r="P1841" t="str">
            <v>7223-00170</v>
          </cell>
          <cell r="Q1841">
            <v>2.2799999999999998</v>
          </cell>
        </row>
        <row r="1842">
          <cell r="P1842" t="str">
            <v>A 811055</v>
          </cell>
          <cell r="Q1842">
            <v>2.2400000000000002</v>
          </cell>
        </row>
        <row r="1843">
          <cell r="P1843" t="str">
            <v>A 811040</v>
          </cell>
          <cell r="Q1843">
            <v>1.8</v>
          </cell>
        </row>
        <row r="1844">
          <cell r="P1844" t="str">
            <v>4506408</v>
          </cell>
          <cell r="Q1844">
            <v>0.34</v>
          </cell>
        </row>
        <row r="1845">
          <cell r="P1845" t="str">
            <v>4366544</v>
          </cell>
          <cell r="Q1845">
            <v>3.16</v>
          </cell>
        </row>
        <row r="1846">
          <cell r="P1846" t="str">
            <v>4366521</v>
          </cell>
          <cell r="Q1846">
            <v>1.69</v>
          </cell>
        </row>
        <row r="1847">
          <cell r="P1847" t="str">
            <v>4366519</v>
          </cell>
          <cell r="Q1847">
            <v>1.1000000000000001</v>
          </cell>
        </row>
        <row r="1848">
          <cell r="P1848" t="str">
            <v>682503</v>
          </cell>
          <cell r="Q1848">
            <v>2.7</v>
          </cell>
        </row>
        <row r="1849">
          <cell r="P1849" t="str">
            <v>9218234</v>
          </cell>
          <cell r="Q1849">
            <v>85.45</v>
          </cell>
        </row>
        <row r="1850">
          <cell r="P1850" t="str">
            <v>230907</v>
          </cell>
          <cell r="Q1850">
            <v>1.88</v>
          </cell>
        </row>
        <row r="1851">
          <cell r="P1851" t="str">
            <v>9742779</v>
          </cell>
          <cell r="Q1851">
            <v>6.33</v>
          </cell>
        </row>
        <row r="1852">
          <cell r="P1852" t="str">
            <v>4265372</v>
          </cell>
          <cell r="Q1852">
            <v>43.04</v>
          </cell>
        </row>
        <row r="1853">
          <cell r="P1853" t="str">
            <v>A 590106</v>
          </cell>
          <cell r="Q1853">
            <v>0.2</v>
          </cell>
        </row>
        <row r="1854">
          <cell r="P1854" t="str">
            <v>M 340616</v>
          </cell>
          <cell r="Q1854">
            <v>0.43</v>
          </cell>
        </row>
        <row r="1855">
          <cell r="P1855" t="str">
            <v>4467592</v>
          </cell>
          <cell r="Q1855">
            <v>60.72</v>
          </cell>
        </row>
        <row r="1856">
          <cell r="P1856" t="str">
            <v>YB00002430</v>
          </cell>
          <cell r="Q1856">
            <v>14.62</v>
          </cell>
        </row>
        <row r="1857">
          <cell r="P1857" t="str">
            <v>2052067</v>
          </cell>
          <cell r="Q1857">
            <v>220.63</v>
          </cell>
        </row>
        <row r="1858">
          <cell r="P1858" t="str">
            <v>20412359</v>
          </cell>
          <cell r="Q1858">
            <v>5.03</v>
          </cell>
        </row>
        <row r="1859">
          <cell r="P1859" t="str">
            <v>978501</v>
          </cell>
          <cell r="Q1859">
            <v>420.03</v>
          </cell>
        </row>
        <row r="1860">
          <cell r="P1860" t="str">
            <v>878107</v>
          </cell>
          <cell r="Q1860">
            <v>74.5</v>
          </cell>
        </row>
        <row r="1861">
          <cell r="P1861" t="str">
            <v>M 340630</v>
          </cell>
          <cell r="Q1861">
            <v>0.67</v>
          </cell>
        </row>
        <row r="1862">
          <cell r="P1862" t="str">
            <v>978512</v>
          </cell>
          <cell r="Q1862">
            <v>11.18</v>
          </cell>
        </row>
        <row r="1863">
          <cell r="P1863" t="str">
            <v>4366544</v>
          </cell>
          <cell r="Q1863">
            <v>3.16</v>
          </cell>
        </row>
        <row r="1864">
          <cell r="P1864" t="str">
            <v>4292942</v>
          </cell>
          <cell r="Q1864">
            <v>2.19</v>
          </cell>
        </row>
        <row r="1865">
          <cell r="P1865" t="str">
            <v>4369925</v>
          </cell>
          <cell r="Q1865">
            <v>4.75</v>
          </cell>
        </row>
        <row r="1866">
          <cell r="P1866" t="str">
            <v>A 811095</v>
          </cell>
          <cell r="Q1866">
            <v>3.65</v>
          </cell>
        </row>
        <row r="1867">
          <cell r="P1867" t="str">
            <v>4153558</v>
          </cell>
          <cell r="Q1867">
            <v>19.28</v>
          </cell>
        </row>
        <row r="1868">
          <cell r="P1868" t="str">
            <v>4366517</v>
          </cell>
          <cell r="Q1868">
            <v>1.07</v>
          </cell>
        </row>
        <row r="1869">
          <cell r="P1869" t="str">
            <v>981201</v>
          </cell>
          <cell r="Q1869">
            <v>2.11</v>
          </cell>
        </row>
        <row r="1870">
          <cell r="P1870" t="str">
            <v>4366519</v>
          </cell>
          <cell r="Q1870">
            <v>1.1000000000000001</v>
          </cell>
        </row>
        <row r="1871">
          <cell r="P1871" t="str">
            <v>4365826</v>
          </cell>
          <cell r="Q1871">
            <v>1.52</v>
          </cell>
        </row>
        <row r="1872">
          <cell r="P1872" t="str">
            <v>4366522</v>
          </cell>
          <cell r="Q1872">
            <v>2.21</v>
          </cell>
        </row>
        <row r="1873">
          <cell r="P1873" t="str">
            <v>820439</v>
          </cell>
          <cell r="Q1873">
            <v>88.55</v>
          </cell>
        </row>
        <row r="1874">
          <cell r="P1874" t="str">
            <v>978520</v>
          </cell>
          <cell r="Q1874">
            <v>28.32</v>
          </cell>
        </row>
        <row r="1875">
          <cell r="P1875" t="str">
            <v>451036</v>
          </cell>
          <cell r="Q1875">
            <v>7.6</v>
          </cell>
        </row>
        <row r="1876">
          <cell r="P1876" t="str">
            <v>451037</v>
          </cell>
          <cell r="Q1876">
            <v>9.19</v>
          </cell>
        </row>
        <row r="1877">
          <cell r="P1877" t="str">
            <v>4366521</v>
          </cell>
          <cell r="Q1877">
            <v>1.69</v>
          </cell>
        </row>
        <row r="1878">
          <cell r="P1878" t="str">
            <v>981201</v>
          </cell>
        </row>
        <row r="1879">
          <cell r="P1879" t="str">
            <v>703102</v>
          </cell>
          <cell r="Q1879">
            <v>1.92</v>
          </cell>
        </row>
        <row r="1880">
          <cell r="P1880" t="str">
            <v>988850</v>
          </cell>
          <cell r="Q1880">
            <v>7.32</v>
          </cell>
        </row>
        <row r="1881">
          <cell r="P1881" t="str">
            <v>446751</v>
          </cell>
          <cell r="Q1881">
            <v>2</v>
          </cell>
        </row>
        <row r="1882">
          <cell r="P1882" t="str">
            <v>A 811085</v>
          </cell>
          <cell r="Q1882">
            <v>3.28</v>
          </cell>
        </row>
        <row r="1883">
          <cell r="P1883" t="str">
            <v>4284569</v>
          </cell>
          <cell r="Q1883">
            <v>3.79</v>
          </cell>
        </row>
        <row r="1884">
          <cell r="P1884" t="str">
            <v>4140470</v>
          </cell>
          <cell r="Q1884">
            <v>0.54</v>
          </cell>
        </row>
        <row r="1885">
          <cell r="P1885" t="str">
            <v>820407</v>
          </cell>
          <cell r="Q1885">
            <v>301.76</v>
          </cell>
        </row>
        <row r="1886">
          <cell r="P1886" t="str">
            <v>20450982</v>
          </cell>
          <cell r="Q1886">
            <v>174.77</v>
          </cell>
        </row>
        <row r="1887">
          <cell r="P1887" t="str">
            <v>20790423</v>
          </cell>
          <cell r="Q1887">
            <v>24.86</v>
          </cell>
        </row>
        <row r="1888">
          <cell r="P1888" t="str">
            <v>13949578</v>
          </cell>
          <cell r="Q1888">
            <v>1.61</v>
          </cell>
        </row>
        <row r="1889">
          <cell r="P1889" t="str">
            <v>981201</v>
          </cell>
          <cell r="Q1889">
            <v>2.11</v>
          </cell>
        </row>
        <row r="1890">
          <cell r="P1890" t="str">
            <v>8982497240</v>
          </cell>
          <cell r="Q1890">
            <v>42.54</v>
          </cell>
        </row>
        <row r="1891">
          <cell r="P1891" t="str">
            <v>8973720761</v>
          </cell>
          <cell r="Q1891">
            <v>28.29</v>
          </cell>
        </row>
        <row r="1892">
          <cell r="P1892" t="str">
            <v>14500037</v>
          </cell>
          <cell r="Q1892">
            <v>324.14999999999998</v>
          </cell>
        </row>
        <row r="1893">
          <cell r="P1893" t="str">
            <v>14526227</v>
          </cell>
          <cell r="Q1893">
            <v>264.49</v>
          </cell>
        </row>
        <row r="1894">
          <cell r="P1894" t="str">
            <v>14619355</v>
          </cell>
          <cell r="Q1894">
            <v>22.98</v>
          </cell>
        </row>
        <row r="1895">
          <cell r="P1895" t="str">
            <v>288704</v>
          </cell>
          <cell r="Q1895">
            <v>1.05</v>
          </cell>
        </row>
        <row r="1896">
          <cell r="P1896" t="str">
            <v>719402</v>
          </cell>
          <cell r="Q1896">
            <v>2.87</v>
          </cell>
        </row>
        <row r="1897">
          <cell r="P1897" t="str">
            <v>4487340</v>
          </cell>
          <cell r="Q1897">
            <v>29.91</v>
          </cell>
        </row>
        <row r="1898">
          <cell r="P1898" t="str">
            <v>957366</v>
          </cell>
          <cell r="Q1898">
            <v>0.47</v>
          </cell>
        </row>
        <row r="1899">
          <cell r="P1899" t="str">
            <v>4506418</v>
          </cell>
          <cell r="Q1899">
            <v>1.07</v>
          </cell>
        </row>
        <row r="1900">
          <cell r="P1900" t="str">
            <v>924007</v>
          </cell>
          <cell r="Q1900">
            <v>63.42</v>
          </cell>
        </row>
        <row r="1901">
          <cell r="P1901" t="str">
            <v>4085607</v>
          </cell>
          <cell r="Q1901">
            <v>1.75</v>
          </cell>
        </row>
        <row r="1902">
          <cell r="P1902" t="str">
            <v>A 811075</v>
          </cell>
          <cell r="Q1902">
            <v>2.91</v>
          </cell>
        </row>
        <row r="1903">
          <cell r="P1903" t="str">
            <v>4506406</v>
          </cell>
          <cell r="Q1903">
            <v>0.25</v>
          </cell>
        </row>
        <row r="1904">
          <cell r="P1904" t="str">
            <v>4506320</v>
          </cell>
          <cell r="Q1904">
            <v>0.43</v>
          </cell>
        </row>
        <row r="1905">
          <cell r="P1905" t="str">
            <v>4506418</v>
          </cell>
          <cell r="Q1905">
            <v>1.07</v>
          </cell>
        </row>
        <row r="1906">
          <cell r="P1906" t="str">
            <v>4509181</v>
          </cell>
          <cell r="Q1906">
            <v>1.2</v>
          </cell>
        </row>
        <row r="1907">
          <cell r="P1907" t="str">
            <v>4506420</v>
          </cell>
          <cell r="Q1907">
            <v>1.07</v>
          </cell>
        </row>
        <row r="1908">
          <cell r="P1908" t="str">
            <v>957366</v>
          </cell>
          <cell r="Q1908">
            <v>0.47</v>
          </cell>
        </row>
        <row r="1909">
          <cell r="P1909" t="str">
            <v>4509182</v>
          </cell>
          <cell r="Q1909">
            <v>1.31</v>
          </cell>
        </row>
        <row r="1910">
          <cell r="P1910" t="str">
            <v>4509180</v>
          </cell>
          <cell r="Q1910">
            <v>0.96</v>
          </cell>
        </row>
        <row r="1911">
          <cell r="P1911" t="str">
            <v>4506407</v>
          </cell>
          <cell r="Q1911">
            <v>0.28999999999999998</v>
          </cell>
        </row>
        <row r="1912">
          <cell r="P1912" t="str">
            <v>4506420</v>
          </cell>
          <cell r="Q1912">
            <v>1.07</v>
          </cell>
        </row>
        <row r="1913">
          <cell r="P1913" t="str">
            <v>4028265</v>
          </cell>
          <cell r="Q1913">
            <v>0.96</v>
          </cell>
        </row>
        <row r="1914">
          <cell r="P1914" t="str">
            <v>4506416</v>
          </cell>
          <cell r="Q1914">
            <v>0.96</v>
          </cell>
        </row>
        <row r="1915">
          <cell r="P1915" t="str">
            <v>4506407</v>
          </cell>
          <cell r="Q1915">
            <v>0.28999999999999998</v>
          </cell>
        </row>
        <row r="1916">
          <cell r="P1916" t="str">
            <v>4506429</v>
          </cell>
          <cell r="Q1916">
            <v>1.26</v>
          </cell>
        </row>
        <row r="1917">
          <cell r="P1917" t="str">
            <v>970860</v>
          </cell>
          <cell r="Q1917">
            <v>1.79</v>
          </cell>
        </row>
        <row r="1918">
          <cell r="P1918" t="str">
            <v>4506418</v>
          </cell>
          <cell r="Q1918">
            <v>1.07</v>
          </cell>
        </row>
        <row r="1919">
          <cell r="P1919" t="str">
            <v>4506424</v>
          </cell>
          <cell r="Q1919">
            <v>1.27</v>
          </cell>
        </row>
        <row r="1920">
          <cell r="P1920" t="str">
            <v>985099</v>
          </cell>
          <cell r="Q1920">
            <v>0.92</v>
          </cell>
        </row>
        <row r="1921">
          <cell r="P1921" t="str">
            <v>A 811030</v>
          </cell>
          <cell r="Q1921">
            <v>1.39</v>
          </cell>
        </row>
        <row r="1922">
          <cell r="P1922" t="str">
            <v>957366</v>
          </cell>
          <cell r="Q1922">
            <v>0.47</v>
          </cell>
        </row>
        <row r="1923">
          <cell r="P1923" t="str">
            <v>4506420</v>
          </cell>
          <cell r="Q1923">
            <v>1.07</v>
          </cell>
        </row>
        <row r="1924">
          <cell r="P1924" t="str">
            <v>4506424</v>
          </cell>
          <cell r="Q1924">
            <v>1.27</v>
          </cell>
        </row>
        <row r="1925">
          <cell r="P1925" t="str">
            <v>719401</v>
          </cell>
          <cell r="Q1925">
            <v>3.94</v>
          </cell>
        </row>
        <row r="1926">
          <cell r="P1926" t="str">
            <v>719402</v>
          </cell>
          <cell r="Q1926">
            <v>2.87</v>
          </cell>
        </row>
        <row r="1927">
          <cell r="P1927" t="str">
            <v>957366</v>
          </cell>
          <cell r="Q1927">
            <v>0.47</v>
          </cell>
        </row>
        <row r="1928">
          <cell r="P1928" t="str">
            <v>4436535</v>
          </cell>
          <cell r="Q1928">
            <v>74.53</v>
          </cell>
        </row>
        <row r="1929">
          <cell r="P1929" t="str">
            <v>505406160</v>
          </cell>
          <cell r="Q1929">
            <v>1.49</v>
          </cell>
        </row>
        <row r="1930">
          <cell r="P1930" t="str">
            <v>946671</v>
          </cell>
          <cell r="Q1930">
            <v>0.45</v>
          </cell>
        </row>
        <row r="1931">
          <cell r="P1931" t="str">
            <v>20482686</v>
          </cell>
          <cell r="Q1931">
            <v>1088.01</v>
          </cell>
        </row>
        <row r="1932">
          <cell r="P1932" t="str">
            <v>13949578</v>
          </cell>
          <cell r="Q1932">
            <v>1.61</v>
          </cell>
        </row>
        <row r="1933">
          <cell r="P1933" t="str">
            <v>20412324</v>
          </cell>
          <cell r="Q1933">
            <v>2.1800000000000002</v>
          </cell>
        </row>
        <row r="1934">
          <cell r="P1934" t="str">
            <v>20412601</v>
          </cell>
          <cell r="Q1934">
            <v>2.0499999999999998</v>
          </cell>
        </row>
        <row r="1935">
          <cell r="P1935" t="str">
            <v>20450992</v>
          </cell>
          <cell r="Q1935">
            <v>11.67</v>
          </cell>
        </row>
        <row r="1936">
          <cell r="P1936" t="str">
            <v>14528380</v>
          </cell>
          <cell r="Q1936">
            <v>46.52</v>
          </cell>
        </row>
        <row r="1937">
          <cell r="P1937" t="str">
            <v>20459025</v>
          </cell>
          <cell r="Q1937">
            <v>6</v>
          </cell>
        </row>
        <row r="1938">
          <cell r="P1938" t="str">
            <v>20405709</v>
          </cell>
          <cell r="Q1938">
            <v>3.31</v>
          </cell>
        </row>
        <row r="1939">
          <cell r="P1939" t="str">
            <v>20405898</v>
          </cell>
          <cell r="Q1939">
            <v>1.21</v>
          </cell>
        </row>
        <row r="1940">
          <cell r="P1940" t="str">
            <v>13946173</v>
          </cell>
          <cell r="Q1940">
            <v>0.45</v>
          </cell>
        </row>
        <row r="1941">
          <cell r="P1941" t="str">
            <v>13971022</v>
          </cell>
          <cell r="Q1941">
            <v>5.52</v>
          </cell>
        </row>
        <row r="1942">
          <cell r="P1942" t="str">
            <v>20764159</v>
          </cell>
          <cell r="Q1942">
            <v>11.2</v>
          </cell>
        </row>
        <row r="1943">
          <cell r="P1943" t="str">
            <v>20542497</v>
          </cell>
          <cell r="Q1943">
            <v>2.12</v>
          </cell>
        </row>
        <row r="1944">
          <cell r="P1944" t="str">
            <v>20764147</v>
          </cell>
          <cell r="Q1944">
            <v>0.99</v>
          </cell>
        </row>
        <row r="1945">
          <cell r="P1945" t="str">
            <v>21009699</v>
          </cell>
          <cell r="Q1945">
            <v>19.09</v>
          </cell>
        </row>
        <row r="1946">
          <cell r="P1946" t="str">
            <v>20498075</v>
          </cell>
          <cell r="Q1946">
            <v>51.86</v>
          </cell>
        </row>
        <row r="1947">
          <cell r="P1947" t="str">
            <v>20450673</v>
          </cell>
          <cell r="Q1947">
            <v>26.27</v>
          </cell>
        </row>
        <row r="1948">
          <cell r="P1948" t="str">
            <v>14501797</v>
          </cell>
          <cell r="Q1948">
            <v>250.77</v>
          </cell>
        </row>
        <row r="1949">
          <cell r="P1949" t="str">
            <v>20714469</v>
          </cell>
          <cell r="Q1949">
            <v>29.24</v>
          </cell>
        </row>
        <row r="1950">
          <cell r="P1950" t="str">
            <v>21584586</v>
          </cell>
          <cell r="Q1950">
            <v>398.68</v>
          </cell>
        </row>
        <row r="1951">
          <cell r="P1951" t="str">
            <v>7117-38271</v>
          </cell>
          <cell r="Q1951">
            <v>683.4</v>
          </cell>
        </row>
        <row r="1952">
          <cell r="P1952" t="str">
            <v>7117-38301</v>
          </cell>
          <cell r="Q1952">
            <v>32.76</v>
          </cell>
        </row>
        <row r="1953">
          <cell r="P1953" t="str">
            <v>20405561</v>
          </cell>
          <cell r="Q1953">
            <v>4.6900000000000004</v>
          </cell>
        </row>
        <row r="1954">
          <cell r="P1954" t="str">
            <v>21141948</v>
          </cell>
          <cell r="Q1954">
            <v>20.92</v>
          </cell>
        </row>
        <row r="1955">
          <cell r="P1955" t="str">
            <v>20405897</v>
          </cell>
          <cell r="Q1955">
            <v>10.41</v>
          </cell>
        </row>
        <row r="1956">
          <cell r="P1956" t="str">
            <v>20565912</v>
          </cell>
          <cell r="Q1956">
            <v>24.68</v>
          </cell>
        </row>
        <row r="1957">
          <cell r="P1957" t="str">
            <v>21449114</v>
          </cell>
          <cell r="Q1957">
            <v>67.98</v>
          </cell>
        </row>
        <row r="1958">
          <cell r="P1958" t="str">
            <v>4179179</v>
          </cell>
          <cell r="Q1958">
            <v>8.27</v>
          </cell>
        </row>
        <row r="1959">
          <cell r="P1959" t="str">
            <v>4274552</v>
          </cell>
          <cell r="Q1959">
            <v>8.33</v>
          </cell>
        </row>
        <row r="1960">
          <cell r="P1960" t="str">
            <v>4451036</v>
          </cell>
          <cell r="Q1960">
            <v>42.05</v>
          </cell>
        </row>
        <row r="1961">
          <cell r="P1961" t="str">
            <v>A 811030</v>
          </cell>
          <cell r="Q1961">
            <v>1.39</v>
          </cell>
        </row>
        <row r="1962">
          <cell r="P1962" t="str">
            <v>4451039</v>
          </cell>
          <cell r="Q1962">
            <v>81.19</v>
          </cell>
        </row>
        <row r="1963">
          <cell r="P1963" t="str">
            <v>11700284</v>
          </cell>
          <cell r="Q1963">
            <v>12.8</v>
          </cell>
        </row>
        <row r="1964">
          <cell r="P1964" t="str">
            <v>20405561</v>
          </cell>
          <cell r="Q1964">
            <v>4.6900000000000004</v>
          </cell>
        </row>
        <row r="1965">
          <cell r="P1965" t="str">
            <v>7223-00040</v>
          </cell>
          <cell r="Q1965">
            <v>79.13</v>
          </cell>
        </row>
        <row r="1966">
          <cell r="P1966" t="str">
            <v>1141-00010</v>
          </cell>
          <cell r="Q1966">
            <v>72.05</v>
          </cell>
        </row>
        <row r="1967">
          <cell r="P1967" t="str">
            <v>7223-00040</v>
          </cell>
          <cell r="Q1967">
            <v>79.13</v>
          </cell>
        </row>
        <row r="1968">
          <cell r="P1968" t="str">
            <v>20450992</v>
          </cell>
          <cell r="Q1968">
            <v>11.67</v>
          </cell>
        </row>
        <row r="1969">
          <cell r="P1969" t="str">
            <v>20459962</v>
          </cell>
          <cell r="Q1969">
            <v>12.57</v>
          </cell>
        </row>
        <row r="1970">
          <cell r="P1970" t="str">
            <v>20565912</v>
          </cell>
          <cell r="Q1970">
            <v>24.68</v>
          </cell>
        </row>
        <row r="1971">
          <cell r="P1971" t="str">
            <v>14563335</v>
          </cell>
          <cell r="Q1971">
            <v>3913.04</v>
          </cell>
        </row>
        <row r="1972">
          <cell r="P1972" t="str">
            <v>11700366</v>
          </cell>
          <cell r="Q1972">
            <v>29.24</v>
          </cell>
        </row>
        <row r="1973">
          <cell r="P1973" t="str">
            <v>8972096090</v>
          </cell>
          <cell r="Q1973">
            <v>1.42</v>
          </cell>
        </row>
        <row r="1974">
          <cell r="P1974" t="str">
            <v>3081023</v>
          </cell>
          <cell r="Q1974">
            <v>101.06</v>
          </cell>
        </row>
        <row r="1975">
          <cell r="P1975" t="str">
            <v>1032517</v>
          </cell>
          <cell r="Q1975">
            <v>406.43</v>
          </cell>
        </row>
        <row r="1976">
          <cell r="P1976" t="str">
            <v>2052956</v>
          </cell>
          <cell r="Q1976">
            <v>299.07</v>
          </cell>
        </row>
        <row r="1977">
          <cell r="P1977" t="str">
            <v>YA00010734</v>
          </cell>
          <cell r="Q1977">
            <v>248.03</v>
          </cell>
        </row>
        <row r="1978">
          <cell r="P1978" t="str">
            <v>410108250</v>
          </cell>
          <cell r="Q1978">
            <v>0.96</v>
          </cell>
        </row>
        <row r="1979">
          <cell r="P1979" t="str">
            <v>5878161630</v>
          </cell>
          <cell r="Q1979">
            <v>261.2</v>
          </cell>
        </row>
        <row r="1980">
          <cell r="P1980" t="str">
            <v>8973780730</v>
          </cell>
          <cell r="Q1980">
            <v>6.06</v>
          </cell>
        </row>
        <row r="1981">
          <cell r="P1981" t="str">
            <v>J932060</v>
          </cell>
          <cell r="Q1981">
            <v>3.35</v>
          </cell>
        </row>
        <row r="1982">
          <cell r="P1982" t="str">
            <v>YB00001367</v>
          </cell>
          <cell r="Q1982">
            <v>11.08</v>
          </cell>
        </row>
        <row r="1983">
          <cell r="P1983" t="str">
            <v>4192020</v>
          </cell>
          <cell r="Q1983">
            <v>0.83</v>
          </cell>
        </row>
        <row r="1984">
          <cell r="P1984" t="str">
            <v>4501</v>
          </cell>
          <cell r="Q1984">
            <v>1592.59</v>
          </cell>
        </row>
        <row r="1985">
          <cell r="P1985" t="str">
            <v>5878172480</v>
          </cell>
          <cell r="Q1985">
            <v>542.75</v>
          </cell>
        </row>
        <row r="1986">
          <cell r="P1986" t="str">
            <v>8943958851</v>
          </cell>
          <cell r="Q1986">
            <v>5.07</v>
          </cell>
        </row>
        <row r="1987">
          <cell r="P1987" t="str">
            <v>8970614011</v>
          </cell>
          <cell r="Q1987">
            <v>2.42</v>
          </cell>
        </row>
        <row r="1988">
          <cell r="P1988" t="str">
            <v>8973780620</v>
          </cell>
          <cell r="Q1988">
            <v>0.59</v>
          </cell>
        </row>
        <row r="1989">
          <cell r="P1989" t="str">
            <v>1095000100</v>
          </cell>
          <cell r="Q1989">
            <v>0.81</v>
          </cell>
        </row>
        <row r="1990">
          <cell r="P1990" t="str">
            <v>8970614011</v>
          </cell>
          <cell r="Q1990">
            <v>2.42</v>
          </cell>
        </row>
        <row r="1991">
          <cell r="P1991" t="str">
            <v>8973720771</v>
          </cell>
          <cell r="Q1991">
            <v>25.1</v>
          </cell>
        </row>
        <row r="1992">
          <cell r="P1992" t="str">
            <v>1878137661</v>
          </cell>
          <cell r="Q1992">
            <v>332.97</v>
          </cell>
        </row>
        <row r="1993">
          <cell r="P1993" t="str">
            <v>8973653760</v>
          </cell>
          <cell r="Q1993">
            <v>0.74</v>
          </cell>
        </row>
        <row r="1994">
          <cell r="P1994" t="str">
            <v>8976005861</v>
          </cell>
          <cell r="Q1994">
            <v>296.58999999999997</v>
          </cell>
        </row>
        <row r="1995">
          <cell r="P1995" t="str">
            <v>8976016981</v>
          </cell>
          <cell r="Q1995">
            <v>84.75</v>
          </cell>
        </row>
        <row r="1996">
          <cell r="P1996" t="str">
            <v>20766790</v>
          </cell>
          <cell r="Q1996">
            <v>24.86</v>
          </cell>
        </row>
        <row r="1997">
          <cell r="P1997" t="str">
            <v>20714469</v>
          </cell>
          <cell r="Q1997">
            <v>29.24</v>
          </cell>
        </row>
        <row r="1998">
          <cell r="P1998" t="str">
            <v>8230-08940</v>
          </cell>
          <cell r="Q1998">
            <v>934.69</v>
          </cell>
        </row>
        <row r="1999">
          <cell r="P1999" t="str">
            <v>8973640461</v>
          </cell>
          <cell r="Q1999">
            <v>25.87</v>
          </cell>
        </row>
        <row r="2000">
          <cell r="P2000" t="str">
            <v>2048000</v>
          </cell>
          <cell r="Q2000">
            <v>347.09</v>
          </cell>
        </row>
        <row r="2001">
          <cell r="P2001" t="str">
            <v>3103258</v>
          </cell>
          <cell r="Q2001">
            <v>192.34</v>
          </cell>
        </row>
        <row r="2002">
          <cell r="P2002" t="str">
            <v>4033725</v>
          </cell>
          <cell r="Q2002">
            <v>1.5</v>
          </cell>
        </row>
        <row r="2003">
          <cell r="P2003" t="str">
            <v>4067901</v>
          </cell>
          <cell r="Q2003">
            <v>12.9</v>
          </cell>
        </row>
        <row r="2004">
          <cell r="P2004" t="str">
            <v>4187308</v>
          </cell>
          <cell r="Q2004">
            <v>0.82</v>
          </cell>
        </row>
        <row r="2005">
          <cell r="P2005" t="str">
            <v>4201993</v>
          </cell>
          <cell r="Q2005">
            <v>0.93</v>
          </cell>
        </row>
        <row r="2006">
          <cell r="P2006" t="str">
            <v>4274552</v>
          </cell>
          <cell r="Q2006">
            <v>8.33</v>
          </cell>
        </row>
        <row r="2007">
          <cell r="P2007" t="str">
            <v>4284520</v>
          </cell>
          <cell r="Q2007">
            <v>2.0299999999999998</v>
          </cell>
        </row>
        <row r="2008">
          <cell r="P2008" t="str">
            <v>4396755</v>
          </cell>
          <cell r="Q2008">
            <v>28.83</v>
          </cell>
        </row>
        <row r="2009">
          <cell r="P2009" t="str">
            <v>4468244</v>
          </cell>
          <cell r="Q2009">
            <v>14.33</v>
          </cell>
        </row>
        <row r="2010">
          <cell r="P2010" t="str">
            <v>4468248</v>
          </cell>
          <cell r="Q2010">
            <v>12.51</v>
          </cell>
        </row>
        <row r="2011">
          <cell r="P2011" t="str">
            <v>4468249</v>
          </cell>
          <cell r="Q2011">
            <v>13.85</v>
          </cell>
        </row>
        <row r="2012">
          <cell r="P2012" t="str">
            <v>4506416</v>
          </cell>
          <cell r="Q2012">
            <v>0.96</v>
          </cell>
        </row>
        <row r="2013">
          <cell r="P2013" t="str">
            <v>4506429</v>
          </cell>
          <cell r="Q2013">
            <v>1.26</v>
          </cell>
        </row>
        <row r="2014">
          <cell r="P2014" t="str">
            <v>4630525</v>
          </cell>
          <cell r="Q2014">
            <v>14.28</v>
          </cell>
        </row>
        <row r="2015">
          <cell r="P2015" t="str">
            <v>4658521</v>
          </cell>
          <cell r="Q2015">
            <v>19.100000000000001</v>
          </cell>
        </row>
        <row r="2016">
          <cell r="P2016" t="str">
            <v>1802200140</v>
          </cell>
          <cell r="Q2016">
            <v>222.29</v>
          </cell>
        </row>
        <row r="2017">
          <cell r="P2017" t="str">
            <v>5111290060</v>
          </cell>
          <cell r="Q2017">
            <v>0.86</v>
          </cell>
        </row>
        <row r="2018">
          <cell r="P2018" t="str">
            <v>8943996050</v>
          </cell>
          <cell r="Q2018">
            <v>1.47</v>
          </cell>
        </row>
        <row r="2019">
          <cell r="P2019" t="str">
            <v>8973007872</v>
          </cell>
          <cell r="Q2019">
            <v>18.45</v>
          </cell>
        </row>
        <row r="2020">
          <cell r="P2020" t="str">
            <v>8973628150</v>
          </cell>
          <cell r="Q2020">
            <v>21.95</v>
          </cell>
        </row>
        <row r="2021">
          <cell r="P2021" t="str">
            <v>8973841300</v>
          </cell>
          <cell r="Q2021">
            <v>1.69</v>
          </cell>
        </row>
        <row r="2022">
          <cell r="P2022" t="str">
            <v>8973861890</v>
          </cell>
          <cell r="Q2022">
            <v>6.82</v>
          </cell>
        </row>
        <row r="2023">
          <cell r="P2023" t="str">
            <v>8973865490</v>
          </cell>
          <cell r="Q2023">
            <v>12.35</v>
          </cell>
        </row>
        <row r="2024">
          <cell r="P2024" t="str">
            <v>8976066610</v>
          </cell>
          <cell r="Q2024">
            <v>30.84</v>
          </cell>
        </row>
        <row r="2025">
          <cell r="P2025" t="str">
            <v>8976163580</v>
          </cell>
          <cell r="Q2025">
            <v>18.89</v>
          </cell>
        </row>
        <row r="2026">
          <cell r="P2026" t="str">
            <v>8976163590</v>
          </cell>
          <cell r="Q2026">
            <v>18.89</v>
          </cell>
        </row>
        <row r="2027">
          <cell r="P2027" t="str">
            <v>8981518373</v>
          </cell>
          <cell r="Q2027">
            <v>456.64</v>
          </cell>
        </row>
        <row r="2028">
          <cell r="P2028" t="str">
            <v>9111291280</v>
          </cell>
          <cell r="Q2028">
            <v>1.36</v>
          </cell>
        </row>
        <row r="2029">
          <cell r="P2029" t="str">
            <v>836104</v>
          </cell>
          <cell r="Q2029">
            <v>70.77</v>
          </cell>
        </row>
        <row r="2030">
          <cell r="P2030" t="str">
            <v>YB00002431</v>
          </cell>
          <cell r="Q2030">
            <v>50.31</v>
          </cell>
        </row>
        <row r="2031">
          <cell r="P2031" t="str">
            <v>355401</v>
          </cell>
          <cell r="Q2031">
            <v>0.78</v>
          </cell>
        </row>
        <row r="2032">
          <cell r="P2032" t="str">
            <v>791914</v>
          </cell>
          <cell r="Q2032">
            <v>7.55</v>
          </cell>
        </row>
        <row r="2033">
          <cell r="P2033" t="str">
            <v>962002</v>
          </cell>
          <cell r="Q2033">
            <v>1.05</v>
          </cell>
        </row>
        <row r="2034">
          <cell r="P2034" t="str">
            <v>976602</v>
          </cell>
          <cell r="Q2034">
            <v>0.96</v>
          </cell>
        </row>
        <row r="2035">
          <cell r="P2035" t="str">
            <v>2052067</v>
          </cell>
          <cell r="Q2035">
            <v>220.63</v>
          </cell>
        </row>
        <row r="2036">
          <cell r="P2036" t="str">
            <v>2052073</v>
          </cell>
          <cell r="Q2036">
            <v>220.63</v>
          </cell>
        </row>
        <row r="2037">
          <cell r="P2037" t="str">
            <v>2052956</v>
          </cell>
          <cell r="Q2037">
            <v>288.52999999999997</v>
          </cell>
        </row>
        <row r="2038">
          <cell r="P2038" t="str">
            <v>4179176</v>
          </cell>
          <cell r="Q2038">
            <v>8.32</v>
          </cell>
        </row>
        <row r="2039">
          <cell r="P2039" t="str">
            <v>4192020</v>
          </cell>
          <cell r="Q2039">
            <v>0.83</v>
          </cell>
        </row>
        <row r="2040">
          <cell r="P2040" t="str">
            <v>4278168</v>
          </cell>
          <cell r="Q2040">
            <v>3.23</v>
          </cell>
        </row>
        <row r="2041">
          <cell r="P2041" t="str">
            <v>4720025</v>
          </cell>
          <cell r="Q2041">
            <v>39.049999999999997</v>
          </cell>
        </row>
        <row r="2042">
          <cell r="P2042" t="str">
            <v>4436271</v>
          </cell>
          <cell r="Q2042">
            <v>149.46</v>
          </cell>
        </row>
        <row r="2043">
          <cell r="P2043" t="str">
            <v>4451039</v>
          </cell>
          <cell r="Q2043">
            <v>81.19</v>
          </cell>
        </row>
        <row r="2044">
          <cell r="P2044" t="str">
            <v>4371402</v>
          </cell>
          <cell r="Q2044">
            <v>49.59</v>
          </cell>
        </row>
        <row r="2045">
          <cell r="P2045" t="str">
            <v>YB00001367</v>
          </cell>
          <cell r="Q2045">
            <v>11.08</v>
          </cell>
        </row>
        <row r="2046">
          <cell r="P2046" t="str">
            <v>4443139</v>
          </cell>
          <cell r="Q2046">
            <v>31.39</v>
          </cell>
        </row>
        <row r="2047">
          <cell r="P2047" t="str">
            <v>4455719</v>
          </cell>
          <cell r="Q2047">
            <v>8.4</v>
          </cell>
        </row>
        <row r="2048">
          <cell r="P2048" t="str">
            <v>4472355</v>
          </cell>
          <cell r="Q2048">
            <v>20.3</v>
          </cell>
        </row>
        <row r="2049">
          <cell r="P2049" t="str">
            <v>4622945</v>
          </cell>
          <cell r="Q2049">
            <v>38.340000000000003</v>
          </cell>
        </row>
        <row r="2050">
          <cell r="P2050" t="str">
            <v>4720025</v>
          </cell>
          <cell r="Q2050">
            <v>39.049999999999997</v>
          </cell>
        </row>
        <row r="2051">
          <cell r="P2051" t="str">
            <v>8050658</v>
          </cell>
          <cell r="Q2051">
            <v>40.28</v>
          </cell>
        </row>
        <row r="2052">
          <cell r="P2052" t="str">
            <v>9218005</v>
          </cell>
          <cell r="Q2052">
            <v>469.02</v>
          </cell>
        </row>
        <row r="2053">
          <cell r="P2053" t="str">
            <v>4S00729</v>
          </cell>
          <cell r="Q2053">
            <v>0.83</v>
          </cell>
        </row>
        <row r="2054">
          <cell r="P2054" t="str">
            <v>6008X</v>
          </cell>
          <cell r="Q2054">
            <v>9.27</v>
          </cell>
        </row>
        <row r="2055">
          <cell r="P2055" t="str">
            <v>286606200</v>
          </cell>
          <cell r="Q2055">
            <v>0.89</v>
          </cell>
        </row>
        <row r="2056">
          <cell r="P2056" t="str">
            <v>8972322480</v>
          </cell>
          <cell r="Q2056">
            <v>1.97</v>
          </cell>
        </row>
        <row r="2057">
          <cell r="P2057" t="str">
            <v>8973780620</v>
          </cell>
          <cell r="Q2057">
            <v>0.59</v>
          </cell>
        </row>
        <row r="2058">
          <cell r="P2058" t="str">
            <v>4616701</v>
          </cell>
          <cell r="Q2058">
            <v>510.8</v>
          </cell>
        </row>
        <row r="2059">
          <cell r="P2059" t="str">
            <v>4417903</v>
          </cell>
          <cell r="Q2059">
            <v>651.71</v>
          </cell>
        </row>
        <row r="2060">
          <cell r="P2060" t="str">
            <v>4417906</v>
          </cell>
          <cell r="Q2060">
            <v>139.82</v>
          </cell>
        </row>
        <row r="2061">
          <cell r="P2061" t="str">
            <v>4445531</v>
          </cell>
          <cell r="Q2061">
            <v>33.229999999999997</v>
          </cell>
        </row>
        <row r="2062">
          <cell r="P2062" t="str">
            <v>4110001742014</v>
          </cell>
          <cell r="Q2062">
            <v>6.58</v>
          </cell>
        </row>
        <row r="2063">
          <cell r="P2063" t="str">
            <v>8230-09070</v>
          </cell>
          <cell r="Q2063">
            <v>307.05</v>
          </cell>
        </row>
        <row r="2064">
          <cell r="P2064" t="str">
            <v>20714469</v>
          </cell>
          <cell r="Q2064">
            <v>29.24</v>
          </cell>
        </row>
        <row r="2065">
          <cell r="P2065" t="str">
            <v>21449114</v>
          </cell>
          <cell r="Q2065">
            <v>67.98</v>
          </cell>
        </row>
        <row r="2066">
          <cell r="P2066" t="str">
            <v>20565912</v>
          </cell>
          <cell r="Q2066">
            <v>24.68</v>
          </cell>
        </row>
        <row r="2067">
          <cell r="P2067" t="str">
            <v>21600207</v>
          </cell>
          <cell r="Q2067">
            <v>672.83</v>
          </cell>
        </row>
        <row r="2068">
          <cell r="P2068" t="str">
            <v>8230-13940</v>
          </cell>
          <cell r="Q2068">
            <v>51.77</v>
          </cell>
        </row>
        <row r="2069">
          <cell r="P2069" t="str">
            <v>7223-00050</v>
          </cell>
          <cell r="Q2069">
            <v>64.34</v>
          </cell>
        </row>
        <row r="2070">
          <cell r="P2070" t="str">
            <v>4630525</v>
          </cell>
          <cell r="Q2070">
            <v>14.28</v>
          </cell>
        </row>
        <row r="2071">
          <cell r="P2071" t="str">
            <v>914467</v>
          </cell>
          <cell r="Q2071">
            <v>3.3</v>
          </cell>
        </row>
        <row r="2072">
          <cell r="P2072" t="str">
            <v>914472</v>
          </cell>
          <cell r="Q2072">
            <v>1.37</v>
          </cell>
        </row>
        <row r="2073">
          <cell r="P2073" t="str">
            <v>946441</v>
          </cell>
          <cell r="Q2073">
            <v>0.83</v>
          </cell>
        </row>
        <row r="2074">
          <cell r="P2074" t="str">
            <v>983524</v>
          </cell>
          <cell r="Q2074">
            <v>0.55000000000000004</v>
          </cell>
        </row>
        <row r="2075">
          <cell r="P2075" t="str">
            <v>14612206</v>
          </cell>
          <cell r="Q2075">
            <v>857.95</v>
          </cell>
        </row>
        <row r="2076">
          <cell r="P2076" t="str">
            <v>14521728</v>
          </cell>
          <cell r="Q2076">
            <v>27.61</v>
          </cell>
        </row>
        <row r="2077">
          <cell r="P2077" t="str">
            <v>14596318</v>
          </cell>
          <cell r="Q2077">
            <v>233.83</v>
          </cell>
        </row>
        <row r="2078">
          <cell r="P2078" t="str">
            <v>14602313</v>
          </cell>
          <cell r="Q2078">
            <v>16.64</v>
          </cell>
        </row>
        <row r="2079">
          <cell r="P2079" t="str">
            <v>8230-15140</v>
          </cell>
          <cell r="Q2079">
            <v>113.25</v>
          </cell>
        </row>
        <row r="2080">
          <cell r="P2080" t="str">
            <v>8230-21020</v>
          </cell>
          <cell r="Q2080">
            <v>31.98</v>
          </cell>
        </row>
        <row r="2081">
          <cell r="P2081" t="str">
            <v>8230-21550</v>
          </cell>
          <cell r="Q2081">
            <v>382.46</v>
          </cell>
        </row>
        <row r="2082">
          <cell r="P2082" t="str">
            <v>914472</v>
          </cell>
          <cell r="Q2082">
            <v>1.03</v>
          </cell>
        </row>
        <row r="2083">
          <cell r="P2083" t="str">
            <v>914467</v>
          </cell>
          <cell r="Q2083">
            <v>3.3</v>
          </cell>
        </row>
        <row r="2084">
          <cell r="P2084" t="str">
            <v>946441</v>
          </cell>
          <cell r="Q2084">
            <v>0.83</v>
          </cell>
        </row>
        <row r="2085">
          <cell r="P2085" t="str">
            <v>977220</v>
          </cell>
          <cell r="Q2085">
            <v>28.99</v>
          </cell>
        </row>
        <row r="2086">
          <cell r="P2086" t="str">
            <v>978938</v>
          </cell>
          <cell r="Q2086">
            <v>0.63</v>
          </cell>
        </row>
        <row r="2087">
          <cell r="P2087" t="str">
            <v>9511-12014</v>
          </cell>
          <cell r="Q2087">
            <v>0.24</v>
          </cell>
        </row>
        <row r="2088">
          <cell r="P2088" t="str">
            <v>983524</v>
          </cell>
          <cell r="Q2088">
            <v>0.55000000000000004</v>
          </cell>
        </row>
        <row r="2089">
          <cell r="P2089" t="str">
            <v>990743</v>
          </cell>
          <cell r="Q2089">
            <v>2.99</v>
          </cell>
        </row>
        <row r="2090">
          <cell r="P2090" t="str">
            <v>992045</v>
          </cell>
          <cell r="Q2090">
            <v>0.43</v>
          </cell>
        </row>
        <row r="2091">
          <cell r="P2091" t="str">
            <v>11708555</v>
          </cell>
          <cell r="Q2091">
            <v>10.97</v>
          </cell>
        </row>
        <row r="2092">
          <cell r="P2092" t="str">
            <v>14501846</v>
          </cell>
          <cell r="Q2092">
            <v>73.77</v>
          </cell>
        </row>
        <row r="2093">
          <cell r="P2093" t="str">
            <v>14502142</v>
          </cell>
          <cell r="Q2093">
            <v>857.95</v>
          </cell>
        </row>
        <row r="2094">
          <cell r="P2094" t="str">
            <v>14513325</v>
          </cell>
          <cell r="Q2094">
            <v>41.48</v>
          </cell>
        </row>
        <row r="2095">
          <cell r="P2095" t="str">
            <v>14514872</v>
          </cell>
          <cell r="Q2095">
            <v>9.0299999999999994</v>
          </cell>
        </row>
        <row r="2096">
          <cell r="P2096" t="str">
            <v>14514937</v>
          </cell>
          <cell r="Q2096">
            <v>119.91</v>
          </cell>
        </row>
        <row r="2097">
          <cell r="P2097" t="str">
            <v>14515828</v>
          </cell>
          <cell r="Q2097">
            <v>82.44</v>
          </cell>
        </row>
        <row r="2098">
          <cell r="P2098" t="str">
            <v>14521728</v>
          </cell>
          <cell r="Q2098">
            <v>27.61</v>
          </cell>
        </row>
        <row r="2099">
          <cell r="P2099" t="str">
            <v>14524170</v>
          </cell>
          <cell r="Q2099">
            <v>6.94</v>
          </cell>
        </row>
        <row r="2100">
          <cell r="P2100" t="str">
            <v>14535763</v>
          </cell>
          <cell r="Q2100">
            <v>1.71</v>
          </cell>
        </row>
        <row r="2101">
          <cell r="P2101" t="str">
            <v>14553290</v>
          </cell>
          <cell r="Q2101">
            <v>59.61</v>
          </cell>
        </row>
        <row r="2102">
          <cell r="P2102" t="str">
            <v>14556489</v>
          </cell>
          <cell r="Q2102">
            <v>2.33</v>
          </cell>
        </row>
        <row r="2103">
          <cell r="P2103" t="str">
            <v>14556490</v>
          </cell>
          <cell r="Q2103">
            <v>2.33</v>
          </cell>
        </row>
        <row r="2104">
          <cell r="P2104" t="str">
            <v>14577807</v>
          </cell>
          <cell r="Q2104">
            <v>138.83000000000001</v>
          </cell>
        </row>
        <row r="2105">
          <cell r="P2105" t="str">
            <v>14602313</v>
          </cell>
          <cell r="Q2105">
            <v>16.64</v>
          </cell>
        </row>
        <row r="2106">
          <cell r="P2106" t="str">
            <v>20450714</v>
          </cell>
          <cell r="Q2106">
            <v>302.72000000000003</v>
          </cell>
        </row>
        <row r="2107">
          <cell r="P2107" t="str">
            <v>1036-00290</v>
          </cell>
          <cell r="Q2107">
            <v>4.08</v>
          </cell>
        </row>
        <row r="2108">
          <cell r="P2108" t="str">
            <v>7242-10100</v>
          </cell>
          <cell r="Q2108">
            <v>57.49</v>
          </cell>
        </row>
        <row r="2109">
          <cell r="P2109" t="str">
            <v>8230-15140</v>
          </cell>
          <cell r="Q2109">
            <v>113.25</v>
          </cell>
        </row>
        <row r="2110">
          <cell r="P2110" t="str">
            <v>8230-15150</v>
          </cell>
          <cell r="Q2110">
            <v>1.59</v>
          </cell>
        </row>
        <row r="2111">
          <cell r="P2111" t="str">
            <v>8230-21020</v>
          </cell>
          <cell r="Q2111">
            <v>31.98</v>
          </cell>
        </row>
        <row r="2112">
          <cell r="P2112" t="str">
            <v>8230-21550</v>
          </cell>
          <cell r="Q2112">
            <v>382.46</v>
          </cell>
        </row>
        <row r="2113">
          <cell r="P2113" t="str">
            <v>8230-33140</v>
          </cell>
          <cell r="Q2113">
            <v>200.6</v>
          </cell>
        </row>
        <row r="2114">
          <cell r="P2114" t="str">
            <v>8230-36840</v>
          </cell>
          <cell r="Q2114">
            <v>34.270000000000003</v>
          </cell>
        </row>
        <row r="2115">
          <cell r="P2115" t="str">
            <v>20499597</v>
          </cell>
          <cell r="Q2115">
            <v>91.39</v>
          </cell>
        </row>
        <row r="2116">
          <cell r="P2116" t="str">
            <v>14500233</v>
          </cell>
          <cell r="Q2116">
            <v>14.92</v>
          </cell>
        </row>
        <row r="2117">
          <cell r="P2117" t="str">
            <v>976205</v>
          </cell>
          <cell r="Q2117">
            <v>98.05</v>
          </cell>
        </row>
        <row r="2118">
          <cell r="P2118" t="str">
            <v>A 811120</v>
          </cell>
          <cell r="Q2118">
            <v>4.7</v>
          </cell>
        </row>
        <row r="2119">
          <cell r="P2119" t="str">
            <v>20412601</v>
          </cell>
          <cell r="Q2119">
            <v>2.0499999999999998</v>
          </cell>
        </row>
        <row r="2120">
          <cell r="P2120" t="str">
            <v>977220</v>
          </cell>
          <cell r="Q2120">
            <v>28.99</v>
          </cell>
        </row>
        <row r="2121">
          <cell r="P2121" t="str">
            <v>980102</v>
          </cell>
          <cell r="Q2121">
            <v>6.17</v>
          </cell>
        </row>
        <row r="2122">
          <cell r="P2122" t="str">
            <v>14500233</v>
          </cell>
          <cell r="Q2122">
            <v>14.92</v>
          </cell>
        </row>
        <row r="2123">
          <cell r="P2123" t="str">
            <v>14602313</v>
          </cell>
          <cell r="Q2123">
            <v>16.64</v>
          </cell>
        </row>
        <row r="2124">
          <cell r="P2124" t="str">
            <v>11110668</v>
          </cell>
          <cell r="Q2124">
            <v>57.46</v>
          </cell>
        </row>
        <row r="2125">
          <cell r="P2125" t="str">
            <v>3831236</v>
          </cell>
          <cell r="Q2125">
            <v>16.37</v>
          </cell>
        </row>
        <row r="2126">
          <cell r="P2126" t="str">
            <v>11711074</v>
          </cell>
          <cell r="Q2126">
            <v>19.63</v>
          </cell>
        </row>
        <row r="2127">
          <cell r="P2127" t="str">
            <v>3831236</v>
          </cell>
          <cell r="Q2127">
            <v>12.29</v>
          </cell>
        </row>
        <row r="2128">
          <cell r="P2128" t="str">
            <v>11700368</v>
          </cell>
          <cell r="Q2128">
            <v>73.12</v>
          </cell>
        </row>
        <row r="2129">
          <cell r="P2129" t="str">
            <v>11716552</v>
          </cell>
          <cell r="Q2129">
            <v>2939.01</v>
          </cell>
        </row>
        <row r="2130">
          <cell r="P2130" t="str">
            <v>13947628</v>
          </cell>
          <cell r="Q2130">
            <v>0.73</v>
          </cell>
        </row>
        <row r="2131">
          <cell r="P2131" t="str">
            <v>20405587</v>
          </cell>
          <cell r="Q2131">
            <v>6.98</v>
          </cell>
        </row>
        <row r="2132">
          <cell r="P2132" t="str">
            <v>20405613</v>
          </cell>
          <cell r="Q2132">
            <v>5.77</v>
          </cell>
        </row>
        <row r="2133">
          <cell r="P2133" t="str">
            <v>20405721</v>
          </cell>
          <cell r="Q2133">
            <v>4.4000000000000004</v>
          </cell>
        </row>
        <row r="2134">
          <cell r="P2134" t="str">
            <v>20405847</v>
          </cell>
          <cell r="Q2134">
            <v>25.14</v>
          </cell>
        </row>
        <row r="2135">
          <cell r="P2135" t="str">
            <v>20405897</v>
          </cell>
          <cell r="Q2135">
            <v>10.41</v>
          </cell>
        </row>
        <row r="2136">
          <cell r="P2136" t="str">
            <v>20412601</v>
          </cell>
          <cell r="Q2136">
            <v>2.0499999999999998</v>
          </cell>
        </row>
        <row r="2137">
          <cell r="P2137" t="str">
            <v>20450981</v>
          </cell>
          <cell r="Q2137">
            <v>156.5</v>
          </cell>
        </row>
        <row r="2138">
          <cell r="P2138" t="str">
            <v>20450982</v>
          </cell>
          <cell r="Q2138">
            <v>174.77</v>
          </cell>
        </row>
        <row r="2139">
          <cell r="P2139" t="str">
            <v>20450694</v>
          </cell>
          <cell r="Q2139">
            <v>2.52</v>
          </cell>
        </row>
        <row r="2140">
          <cell r="P2140" t="str">
            <v>20459962</v>
          </cell>
          <cell r="Q2140">
            <v>12.57</v>
          </cell>
        </row>
        <row r="2141">
          <cell r="P2141" t="str">
            <v>20459963</v>
          </cell>
          <cell r="Q2141">
            <v>12.57</v>
          </cell>
        </row>
        <row r="2142">
          <cell r="P2142" t="str">
            <v>20524412</v>
          </cell>
          <cell r="Q2142">
            <v>672.83</v>
          </cell>
        </row>
        <row r="2143">
          <cell r="P2143" t="str">
            <v>20531832</v>
          </cell>
          <cell r="Q2143">
            <v>7.89</v>
          </cell>
        </row>
        <row r="2144">
          <cell r="P2144" t="str">
            <v>20766790</v>
          </cell>
          <cell r="Q2144">
            <v>24.86</v>
          </cell>
        </row>
        <row r="2145">
          <cell r="P2145" t="str">
            <v>20805349</v>
          </cell>
          <cell r="Q2145">
            <v>32.72</v>
          </cell>
        </row>
        <row r="2146">
          <cell r="P2146" t="str">
            <v>21141948</v>
          </cell>
          <cell r="Q2146">
            <v>20.92</v>
          </cell>
        </row>
        <row r="2147">
          <cell r="P2147" t="str">
            <v>21141963</v>
          </cell>
          <cell r="Q2147">
            <v>97.06</v>
          </cell>
        </row>
        <row r="2148">
          <cell r="P2148" t="str">
            <v>21234191</v>
          </cell>
          <cell r="Q2148">
            <v>23.11</v>
          </cell>
        </row>
        <row r="2149">
          <cell r="P2149" t="str">
            <v>14631794</v>
          </cell>
          <cell r="Q2149">
            <v>707.2</v>
          </cell>
        </row>
        <row r="2150">
          <cell r="P2150" t="str">
            <v>14596317</v>
          </cell>
          <cell r="Q2150">
            <v>233.83</v>
          </cell>
        </row>
        <row r="2151">
          <cell r="P2151" t="str">
            <v>9511-12014</v>
          </cell>
          <cell r="Q2151">
            <v>0.24</v>
          </cell>
        </row>
        <row r="2152">
          <cell r="P2152" t="str">
            <v>8980171480</v>
          </cell>
          <cell r="Q2152">
            <v>25.65</v>
          </cell>
        </row>
        <row r="2153">
          <cell r="P2153" t="str">
            <v>1802200140</v>
          </cell>
          <cell r="Q2153">
            <v>222.29</v>
          </cell>
        </row>
        <row r="2154">
          <cell r="P2154" t="str">
            <v>14528282</v>
          </cell>
          <cell r="Q2154">
            <v>3283.33</v>
          </cell>
        </row>
        <row r="2155">
          <cell r="P2155" t="str">
            <v>21141948</v>
          </cell>
          <cell r="Q2155">
            <v>20.92</v>
          </cell>
        </row>
        <row r="2156">
          <cell r="P2156" t="str">
            <v>20524412</v>
          </cell>
          <cell r="Q2156">
            <v>672.83</v>
          </cell>
        </row>
        <row r="2157">
          <cell r="P2157" t="str">
            <v>11700284</v>
          </cell>
          <cell r="Q2157">
            <v>12.8</v>
          </cell>
        </row>
        <row r="2158">
          <cell r="P2158" t="str">
            <v>21141948</v>
          </cell>
          <cell r="Q2158">
            <v>20.92</v>
          </cell>
        </row>
        <row r="2159">
          <cell r="P2159" t="str">
            <v>4284521</v>
          </cell>
          <cell r="Q2159">
            <v>3.19</v>
          </cell>
        </row>
        <row r="2160">
          <cell r="P2160" t="str">
            <v>9749142</v>
          </cell>
          <cell r="Q2160">
            <v>280.52999999999997</v>
          </cell>
        </row>
        <row r="2161">
          <cell r="P2161" t="str">
            <v>4509180</v>
          </cell>
          <cell r="Q2161">
            <v>0.96</v>
          </cell>
        </row>
        <row r="2162">
          <cell r="P2162" t="str">
            <v>939356</v>
          </cell>
          <cell r="Q2162">
            <v>0.39</v>
          </cell>
        </row>
        <row r="2163">
          <cell r="P2163" t="str">
            <v>992526</v>
          </cell>
          <cell r="Q2163">
            <v>0.28999999999999998</v>
          </cell>
        </row>
        <row r="2164">
          <cell r="P2164" t="str">
            <v>4614701</v>
          </cell>
          <cell r="Q2164">
            <v>0.54</v>
          </cell>
        </row>
        <row r="2165">
          <cell r="P2165" t="str">
            <v>4614702</v>
          </cell>
          <cell r="Q2165">
            <v>0.6</v>
          </cell>
        </row>
        <row r="2166">
          <cell r="P2166" t="str">
            <v>4614703</v>
          </cell>
          <cell r="Q2166">
            <v>0.69</v>
          </cell>
        </row>
        <row r="2167">
          <cell r="P2167" t="str">
            <v>4614764</v>
          </cell>
          <cell r="Q2167">
            <v>2.19</v>
          </cell>
        </row>
        <row r="2168">
          <cell r="P2168" t="str">
            <v>4191664</v>
          </cell>
          <cell r="Q2168">
            <v>6.15</v>
          </cell>
        </row>
        <row r="2169">
          <cell r="P2169" t="str">
            <v>4094325</v>
          </cell>
          <cell r="Q2169">
            <v>24.37</v>
          </cell>
        </row>
        <row r="2170">
          <cell r="P2170" t="str">
            <v>9749142</v>
          </cell>
          <cell r="Q2170">
            <v>280.52999999999997</v>
          </cell>
        </row>
        <row r="2171">
          <cell r="P2171" t="str">
            <v>4293950</v>
          </cell>
          <cell r="Q2171">
            <v>17.489999999999998</v>
          </cell>
        </row>
        <row r="2172">
          <cell r="P2172" t="str">
            <v>124555020</v>
          </cell>
          <cell r="Q2172">
            <v>680.4</v>
          </cell>
        </row>
        <row r="2173">
          <cell r="P2173" t="str">
            <v>124555020</v>
          </cell>
          <cell r="Q2173">
            <v>680.4</v>
          </cell>
        </row>
        <row r="2174">
          <cell r="P2174" t="str">
            <v>11700348</v>
          </cell>
          <cell r="Q2174">
            <v>1.9</v>
          </cell>
        </row>
        <row r="2175">
          <cell r="P2175" t="str">
            <v>1030-61460</v>
          </cell>
          <cell r="Q2175">
            <v>9.7799999999999994</v>
          </cell>
        </row>
        <row r="2176">
          <cell r="P2176" t="str">
            <v>4084578</v>
          </cell>
          <cell r="Q2176">
            <v>11.13</v>
          </cell>
        </row>
        <row r="2177">
          <cell r="P2177" t="str">
            <v>4105067</v>
          </cell>
          <cell r="Q2177">
            <v>2.89</v>
          </cell>
        </row>
        <row r="2178">
          <cell r="P2178" t="str">
            <v>4179179</v>
          </cell>
          <cell r="Q2178">
            <v>8.27</v>
          </cell>
        </row>
        <row r="2179">
          <cell r="P2179" t="str">
            <v>4274552</v>
          </cell>
          <cell r="Q2179">
            <v>8.33</v>
          </cell>
        </row>
        <row r="2180">
          <cell r="P2180" t="str">
            <v>4437838</v>
          </cell>
          <cell r="Q2180">
            <v>11.79</v>
          </cell>
        </row>
        <row r="2181">
          <cell r="P2181" t="str">
            <v>4658521</v>
          </cell>
          <cell r="Q2181">
            <v>19.100000000000001</v>
          </cell>
        </row>
        <row r="2182">
          <cell r="P2182" t="str">
            <v>4676385</v>
          </cell>
          <cell r="Q2182">
            <v>33.020000000000003</v>
          </cell>
        </row>
        <row r="2183">
          <cell r="P2183" t="str">
            <v>8943950240</v>
          </cell>
          <cell r="Q2183">
            <v>6.93</v>
          </cell>
        </row>
        <row r="2184">
          <cell r="P2184" t="str">
            <v>8973720771</v>
          </cell>
          <cell r="Q2184">
            <v>28.29</v>
          </cell>
        </row>
        <row r="2185">
          <cell r="P2185" t="str">
            <v>789211</v>
          </cell>
          <cell r="Q2185">
            <v>66.86</v>
          </cell>
        </row>
        <row r="2186">
          <cell r="P2186" t="str">
            <v>962104</v>
          </cell>
          <cell r="Q2186">
            <v>43.09</v>
          </cell>
        </row>
        <row r="2187">
          <cell r="P2187" t="str">
            <v>A810160</v>
          </cell>
          <cell r="Q2187">
            <v>6.64</v>
          </cell>
        </row>
        <row r="2188">
          <cell r="P2188" t="str">
            <v>YA00001400</v>
          </cell>
          <cell r="Q2188">
            <v>320.07</v>
          </cell>
        </row>
        <row r="2189">
          <cell r="P2189" t="str">
            <v>1207B</v>
          </cell>
          <cell r="Q2189">
            <v>55.1</v>
          </cell>
        </row>
        <row r="2190">
          <cell r="P2190" t="str">
            <v>243</v>
          </cell>
          <cell r="Q2190">
            <v>30.981255555555599</v>
          </cell>
        </row>
        <row r="2191">
          <cell r="P2191" t="str">
            <v>263</v>
          </cell>
          <cell r="Q2191">
            <v>29.5022373555556</v>
          </cell>
        </row>
        <row r="2192">
          <cell r="P2192" t="str">
            <v>11700348</v>
          </cell>
          <cell r="Q2192">
            <v>1.9</v>
          </cell>
        </row>
        <row r="2193">
          <cell r="P2193" t="str">
            <v>7223-00050</v>
          </cell>
          <cell r="Q2193">
            <v>64.34</v>
          </cell>
        </row>
        <row r="2194">
          <cell r="P2194" t="str">
            <v>978129</v>
          </cell>
          <cell r="Q2194">
            <v>1.85</v>
          </cell>
        </row>
        <row r="2195">
          <cell r="P2195" t="str">
            <v>20905400</v>
          </cell>
          <cell r="Q2195">
            <v>30.59</v>
          </cell>
        </row>
        <row r="2196">
          <cell r="P2196" t="str">
            <v>20441945</v>
          </cell>
          <cell r="Q2196">
            <v>38.47</v>
          </cell>
        </row>
        <row r="2197">
          <cell r="P2197" t="str">
            <v>20530916</v>
          </cell>
          <cell r="Q2197">
            <v>27.73</v>
          </cell>
        </row>
        <row r="2198">
          <cell r="P2198" t="str">
            <v>21267844</v>
          </cell>
          <cell r="Q2198">
            <v>26.79</v>
          </cell>
        </row>
        <row r="2199">
          <cell r="P2199" t="str">
            <v>276134</v>
          </cell>
          <cell r="Q2199">
            <v>30.04</v>
          </cell>
        </row>
        <row r="2200">
          <cell r="P2200" t="str">
            <v>3183368</v>
          </cell>
          <cell r="Q2200">
            <v>41.95</v>
          </cell>
        </row>
        <row r="2201">
          <cell r="P2201" t="str">
            <v>20503200</v>
          </cell>
          <cell r="Q2201">
            <v>44.2</v>
          </cell>
        </row>
        <row r="2202">
          <cell r="P2202" t="str">
            <v>276630</v>
          </cell>
          <cell r="Q2202">
            <v>29.17</v>
          </cell>
        </row>
        <row r="2203">
          <cell r="P2203" t="str">
            <v>8980749550</v>
          </cell>
          <cell r="Q2203">
            <v>28.17</v>
          </cell>
        </row>
        <row r="2204">
          <cell r="P2204" t="str">
            <v>4179834</v>
          </cell>
          <cell r="Q2204">
            <v>4.7300000000000004</v>
          </cell>
        </row>
        <row r="2205">
          <cell r="P2205" t="str">
            <v>4655134</v>
          </cell>
          <cell r="Q2205">
            <v>296.20999999999998</v>
          </cell>
        </row>
        <row r="2206">
          <cell r="P2206" t="str">
            <v>14589141</v>
          </cell>
          <cell r="Q2206">
            <v>150.66999999999999</v>
          </cell>
        </row>
        <row r="2207">
          <cell r="P2207" t="str">
            <v>11716030</v>
          </cell>
          <cell r="Q2207">
            <v>4191.1099999999997</v>
          </cell>
        </row>
        <row r="2208">
          <cell r="P2208" t="str">
            <v>8148244</v>
          </cell>
          <cell r="Q2208">
            <v>27.96</v>
          </cell>
        </row>
        <row r="2209">
          <cell r="P2209" t="str">
            <v>21707133</v>
          </cell>
          <cell r="Q2209">
            <v>12.29</v>
          </cell>
        </row>
        <row r="2210">
          <cell r="P2210" t="str">
            <v>477556</v>
          </cell>
          <cell r="Q2210">
            <v>12.29</v>
          </cell>
        </row>
        <row r="2211">
          <cell r="P2211" t="str">
            <v>8170513</v>
          </cell>
          <cell r="Q2211">
            <v>19.850000000000001</v>
          </cell>
        </row>
        <row r="2212">
          <cell r="P2212" t="str">
            <v>20532272</v>
          </cell>
          <cell r="Q2212">
            <v>45.21</v>
          </cell>
        </row>
        <row r="2213">
          <cell r="P2213" t="str">
            <v>1543896</v>
          </cell>
          <cell r="Q2213">
            <v>46.56</v>
          </cell>
        </row>
        <row r="2214">
          <cell r="P2214" t="str">
            <v>21501189</v>
          </cell>
          <cell r="Q2214">
            <v>3.73</v>
          </cell>
        </row>
        <row r="2215">
          <cell r="P2215" t="str">
            <v>20508011</v>
          </cell>
          <cell r="Q2215">
            <v>107.38</v>
          </cell>
        </row>
        <row r="2216">
          <cell r="P2216" t="str">
            <v>21347087</v>
          </cell>
          <cell r="Q2216">
            <v>40.79</v>
          </cell>
        </row>
        <row r="2217">
          <cell r="P2217" t="str">
            <v>21010372</v>
          </cell>
          <cell r="Q2217">
            <v>14.73</v>
          </cell>
        </row>
        <row r="2218">
          <cell r="P2218" t="str">
            <v>14563795</v>
          </cell>
          <cell r="Q2218">
            <v>2465.15</v>
          </cell>
        </row>
        <row r="2219">
          <cell r="P2219" t="str">
            <v>7223-00810</v>
          </cell>
          <cell r="Q2219">
            <v>371.54</v>
          </cell>
        </row>
        <row r="2220">
          <cell r="P2220" t="str">
            <v>14655520</v>
          </cell>
          <cell r="Q2220">
            <v>17.39</v>
          </cell>
        </row>
        <row r="2221">
          <cell r="P2221" t="str">
            <v>4191664</v>
          </cell>
          <cell r="Q2221">
            <v>6.15</v>
          </cell>
        </row>
        <row r="2222">
          <cell r="P2222" t="str">
            <v>8980736350</v>
          </cell>
          <cell r="Q2222">
            <v>334.64</v>
          </cell>
        </row>
        <row r="2223">
          <cell r="P2223" t="str">
            <v>8981594570</v>
          </cell>
          <cell r="Q2223">
            <v>16.09</v>
          </cell>
        </row>
        <row r="2224">
          <cell r="P2224" t="str">
            <v>978129</v>
          </cell>
          <cell r="Q2224">
            <v>1.85</v>
          </cell>
        </row>
        <row r="2225">
          <cell r="P2225" t="str">
            <v>21245957</v>
          </cell>
          <cell r="Q2225">
            <v>5597.78</v>
          </cell>
        </row>
        <row r="2226">
          <cell r="P2226" t="str">
            <v>21271240</v>
          </cell>
          <cell r="Q2226">
            <v>1963.79</v>
          </cell>
        </row>
        <row r="2227">
          <cell r="P2227" t="str">
            <v>962002</v>
          </cell>
          <cell r="Q2227">
            <v>1.05</v>
          </cell>
        </row>
        <row r="2228">
          <cell r="P2228" t="str">
            <v>3055594</v>
          </cell>
          <cell r="Q2228">
            <v>95.14</v>
          </cell>
        </row>
        <row r="2229">
          <cell r="P2229" t="str">
            <v>791914</v>
          </cell>
          <cell r="Q2229">
            <v>7.55</v>
          </cell>
        </row>
        <row r="2230">
          <cell r="P2230" t="str">
            <v>816217</v>
          </cell>
          <cell r="Q2230">
            <v>77.28</v>
          </cell>
        </row>
        <row r="2231">
          <cell r="P2231" t="str">
            <v>991347</v>
          </cell>
          <cell r="Q2231">
            <v>3.19</v>
          </cell>
        </row>
        <row r="2232">
          <cell r="P2232" t="str">
            <v>2052067</v>
          </cell>
          <cell r="Q2232">
            <v>220.63</v>
          </cell>
        </row>
        <row r="2233">
          <cell r="P2233" t="str">
            <v>2052080</v>
          </cell>
          <cell r="Q2233">
            <v>674.86</v>
          </cell>
        </row>
        <row r="2234">
          <cell r="P2234" t="str">
            <v>2052956</v>
          </cell>
          <cell r="Q2234">
            <v>288.52999999999997</v>
          </cell>
        </row>
        <row r="2235">
          <cell r="P2235" t="str">
            <v>2058908</v>
          </cell>
          <cell r="Q2235">
            <v>835.62</v>
          </cell>
        </row>
        <row r="2236">
          <cell r="P2236" t="str">
            <v>4066695</v>
          </cell>
          <cell r="Q2236">
            <v>313.39</v>
          </cell>
        </row>
        <row r="2237">
          <cell r="P2237" t="str">
            <v>4231543</v>
          </cell>
          <cell r="Q2237">
            <v>6.19</v>
          </cell>
        </row>
        <row r="2238">
          <cell r="P2238" t="str">
            <v>4265372</v>
          </cell>
          <cell r="Q2238">
            <v>43.04</v>
          </cell>
        </row>
        <row r="2239">
          <cell r="P2239" t="str">
            <v>4269470</v>
          </cell>
          <cell r="Q2239">
            <v>10.24</v>
          </cell>
        </row>
        <row r="2240">
          <cell r="P2240" t="str">
            <v>4366256</v>
          </cell>
          <cell r="Q2240">
            <v>254.33</v>
          </cell>
        </row>
        <row r="2241">
          <cell r="P2241" t="str">
            <v>4366356</v>
          </cell>
          <cell r="Q2241">
            <v>47.64</v>
          </cell>
        </row>
        <row r="2242">
          <cell r="P2242" t="str">
            <v>4395453</v>
          </cell>
          <cell r="Q2242">
            <v>27.68</v>
          </cell>
        </row>
        <row r="2243">
          <cell r="P2243" t="str">
            <v>4720025</v>
          </cell>
          <cell r="Q2243">
            <v>39.049999999999997</v>
          </cell>
        </row>
        <row r="2244">
          <cell r="P2244" t="str">
            <v>4410050</v>
          </cell>
          <cell r="Q2244">
            <v>174.81</v>
          </cell>
        </row>
        <row r="2245">
          <cell r="P2245" t="str">
            <v>4417906</v>
          </cell>
          <cell r="Q2245">
            <v>139.82</v>
          </cell>
        </row>
        <row r="2246">
          <cell r="P2246" t="str">
            <v>4436535</v>
          </cell>
          <cell r="Q2246">
            <v>74.53</v>
          </cell>
        </row>
        <row r="2247">
          <cell r="P2247" t="str">
            <v>4451039</v>
          </cell>
          <cell r="Q2247">
            <v>81.19</v>
          </cell>
        </row>
        <row r="2248">
          <cell r="P2248" t="str">
            <v>4467592</v>
          </cell>
          <cell r="Q2248">
            <v>60.72</v>
          </cell>
        </row>
        <row r="2249">
          <cell r="P2249" t="str">
            <v>YB00002431</v>
          </cell>
          <cell r="Q2249">
            <v>75.790000000000006</v>
          </cell>
        </row>
        <row r="2250">
          <cell r="P2250" t="str">
            <v>YB00002430</v>
          </cell>
          <cell r="Q2250">
            <v>14.62</v>
          </cell>
        </row>
        <row r="2251">
          <cell r="P2251" t="str">
            <v>8050658</v>
          </cell>
          <cell r="Q2251">
            <v>40.28</v>
          </cell>
        </row>
        <row r="2252">
          <cell r="P2252" t="str">
            <v>9217993</v>
          </cell>
          <cell r="Q2252">
            <v>478.06</v>
          </cell>
        </row>
        <row r="2253">
          <cell r="P2253" t="str">
            <v>9218005</v>
          </cell>
          <cell r="Q2253">
            <v>469.02</v>
          </cell>
        </row>
        <row r="2254">
          <cell r="P2254" t="str">
            <v>9254306</v>
          </cell>
          <cell r="Q2254">
            <v>291.14999999999998</v>
          </cell>
        </row>
        <row r="2255">
          <cell r="P2255" t="str">
            <v>1095000100</v>
          </cell>
          <cell r="Q2255">
            <v>0.81</v>
          </cell>
        </row>
        <row r="2256">
          <cell r="P2256" t="str">
            <v>8981921861</v>
          </cell>
          <cell r="Q2256">
            <v>3165.62</v>
          </cell>
        </row>
        <row r="2257">
          <cell r="P2257" t="str">
            <v>8973628390</v>
          </cell>
          <cell r="Q2257">
            <v>1614.38</v>
          </cell>
        </row>
        <row r="2258">
          <cell r="P2258" t="str">
            <v>8973780620</v>
          </cell>
          <cell r="Q2258">
            <v>0.59</v>
          </cell>
        </row>
        <row r="2259">
          <cell r="P2259" t="str">
            <v>8981518373</v>
          </cell>
          <cell r="Q2259">
            <v>405.2</v>
          </cell>
        </row>
        <row r="2260">
          <cell r="P2260" t="str">
            <v>6008X</v>
          </cell>
          <cell r="Q2260">
            <v>9.27</v>
          </cell>
        </row>
        <row r="2261">
          <cell r="P2261" t="str">
            <v>YB00002431</v>
          </cell>
          <cell r="Q2261">
            <v>75.790000000000006</v>
          </cell>
        </row>
        <row r="2262">
          <cell r="P2262" t="str">
            <v>4191665</v>
          </cell>
          <cell r="Q2262">
            <v>58.74</v>
          </cell>
        </row>
        <row r="2263">
          <cell r="P2263" t="str">
            <v>4430715</v>
          </cell>
          <cell r="Q2263">
            <v>187.25</v>
          </cell>
        </row>
        <row r="2264">
          <cell r="P2264" t="str">
            <v>4621530</v>
          </cell>
          <cell r="Q2264">
            <v>9.9700000000000006</v>
          </cell>
        </row>
        <row r="2265">
          <cell r="P2265" t="str">
            <v>4628768</v>
          </cell>
          <cell r="Q2265">
            <v>36.909999999999997</v>
          </cell>
        </row>
        <row r="2266">
          <cell r="P2266" t="str">
            <v>YB00001367</v>
          </cell>
          <cell r="Q2266">
            <v>11.08</v>
          </cell>
        </row>
        <row r="2267">
          <cell r="P2267" t="str">
            <v>4278168</v>
          </cell>
          <cell r="Q2267">
            <v>3.23</v>
          </cell>
        </row>
        <row r="2268">
          <cell r="P2268" t="str">
            <v>4277474</v>
          </cell>
          <cell r="Q2268">
            <v>27.88</v>
          </cell>
        </row>
        <row r="2269">
          <cell r="P2269" t="str">
            <v>21584586</v>
          </cell>
          <cell r="Q2269">
            <v>398.68</v>
          </cell>
        </row>
        <row r="2270">
          <cell r="P2270" t="str">
            <v>21067551</v>
          </cell>
          <cell r="Q2270">
            <v>322.25</v>
          </cell>
        </row>
        <row r="2271">
          <cell r="P2271" t="str">
            <v>21620116</v>
          </cell>
          <cell r="Q2271">
            <v>398.68</v>
          </cell>
        </row>
        <row r="2272">
          <cell r="P2272" t="str">
            <v>20713197</v>
          </cell>
          <cell r="Q2272">
            <v>106.18</v>
          </cell>
        </row>
        <row r="2273">
          <cell r="P2273" t="str">
            <v>8170319</v>
          </cell>
          <cell r="Q2273">
            <v>36.549999999999997</v>
          </cell>
        </row>
        <row r="2274">
          <cell r="P2274" t="str">
            <v>983585</v>
          </cell>
          <cell r="Q2274">
            <v>2.89</v>
          </cell>
        </row>
        <row r="2275">
          <cell r="P2275" t="str">
            <v>971096</v>
          </cell>
          <cell r="Q2275">
            <v>1.31</v>
          </cell>
        </row>
        <row r="2276">
          <cell r="P2276" t="str">
            <v>21345127</v>
          </cell>
          <cell r="Q2276">
            <v>6.21</v>
          </cell>
        </row>
        <row r="2277">
          <cell r="P2277" t="str">
            <v>1543499</v>
          </cell>
          <cell r="Q2277">
            <v>1.34</v>
          </cell>
        </row>
        <row r="2278">
          <cell r="P2278" t="str">
            <v>20734268</v>
          </cell>
          <cell r="Q2278">
            <v>529.79999999999995</v>
          </cell>
        </row>
        <row r="2279">
          <cell r="P2279" t="str">
            <v>8149182</v>
          </cell>
          <cell r="Q2279">
            <v>58.83</v>
          </cell>
        </row>
        <row r="2280">
          <cell r="P2280" t="str">
            <v>20555696</v>
          </cell>
          <cell r="Q2280">
            <v>6.2</v>
          </cell>
        </row>
        <row r="2281">
          <cell r="P2281" t="str">
            <v>13948981</v>
          </cell>
          <cell r="Q2281">
            <v>13.9</v>
          </cell>
        </row>
        <row r="2282">
          <cell r="P2282" t="str">
            <v>1546480</v>
          </cell>
          <cell r="Q2282">
            <v>23.11</v>
          </cell>
        </row>
        <row r="2283">
          <cell r="P2283" t="str">
            <v>7011013</v>
          </cell>
          <cell r="Q2283">
            <v>8.34</v>
          </cell>
        </row>
        <row r="2284">
          <cell r="P2284" t="str">
            <v>471499</v>
          </cell>
          <cell r="Q2284">
            <v>41.32</v>
          </cell>
        </row>
        <row r="2285">
          <cell r="P2285" t="str">
            <v>20700060</v>
          </cell>
          <cell r="Q2285">
            <v>115.79</v>
          </cell>
        </row>
        <row r="2286">
          <cell r="P2286" t="str">
            <v>960254</v>
          </cell>
          <cell r="Q2286">
            <v>12.36</v>
          </cell>
        </row>
        <row r="2287">
          <cell r="P2287" t="str">
            <v>978129</v>
          </cell>
          <cell r="Q2287">
            <v>1.85</v>
          </cell>
        </row>
        <row r="2288">
          <cell r="P2288" t="str">
            <v>11110022</v>
          </cell>
          <cell r="Q2288">
            <v>63.21</v>
          </cell>
        </row>
        <row r="2289">
          <cell r="P2289" t="str">
            <v>11110023</v>
          </cell>
          <cell r="Q2289">
            <v>38.61</v>
          </cell>
        </row>
        <row r="2290">
          <cell r="P2290" t="str">
            <v>11700348</v>
          </cell>
          <cell r="Q2290">
            <v>1.9</v>
          </cell>
        </row>
        <row r="2291">
          <cell r="P2291" t="str">
            <v>14501846</v>
          </cell>
          <cell r="Q2291">
            <v>73.77</v>
          </cell>
        </row>
        <row r="2292">
          <cell r="P2292" t="str">
            <v>14509379</v>
          </cell>
          <cell r="Q2292">
            <v>68.59</v>
          </cell>
        </row>
        <row r="2293">
          <cell r="P2293" t="str">
            <v>14513325</v>
          </cell>
          <cell r="Q2293">
            <v>41.48</v>
          </cell>
        </row>
        <row r="2294">
          <cell r="P2294" t="str">
            <v>14524170</v>
          </cell>
          <cell r="Q2294">
            <v>6.94</v>
          </cell>
        </row>
        <row r="2295">
          <cell r="P2295" t="str">
            <v>14550165</v>
          </cell>
          <cell r="Q2295">
            <v>135.41999999999999</v>
          </cell>
        </row>
        <row r="2296">
          <cell r="P2296" t="str">
            <v>14589132</v>
          </cell>
          <cell r="Q2296">
            <v>121.62</v>
          </cell>
        </row>
        <row r="2297">
          <cell r="P2297" t="str">
            <v>14601385</v>
          </cell>
          <cell r="Q2297">
            <v>104.14</v>
          </cell>
        </row>
        <row r="2298">
          <cell r="P2298" t="str">
            <v>20805349</v>
          </cell>
          <cell r="Q2298">
            <v>32.72</v>
          </cell>
        </row>
        <row r="2299">
          <cell r="P2299" t="str">
            <v>1141-00010</v>
          </cell>
          <cell r="Q2299">
            <v>72.05</v>
          </cell>
        </row>
        <row r="2300">
          <cell r="P2300" t="str">
            <v>7117-38301</v>
          </cell>
          <cell r="Q2300">
            <v>32.76</v>
          </cell>
        </row>
        <row r="2301">
          <cell r="P2301" t="str">
            <v>8230-13760</v>
          </cell>
          <cell r="Q2301">
            <v>436</v>
          </cell>
        </row>
        <row r="2302">
          <cell r="P2302" t="str">
            <v>8230-36840</v>
          </cell>
          <cell r="Q2302">
            <v>34.270000000000003</v>
          </cell>
        </row>
        <row r="2303">
          <cell r="P2303" t="str">
            <v>8230-21520</v>
          </cell>
          <cell r="Q2303">
            <v>431.17</v>
          </cell>
        </row>
        <row r="2304">
          <cell r="P2304" t="str">
            <v>816215</v>
          </cell>
          <cell r="Q2304">
            <v>48.72</v>
          </cell>
        </row>
        <row r="2305">
          <cell r="P2305" t="str">
            <v>1032517</v>
          </cell>
          <cell r="Q2305">
            <v>406.43</v>
          </cell>
        </row>
        <row r="2306">
          <cell r="P2306" t="str">
            <v>4410050</v>
          </cell>
          <cell r="Q2306">
            <v>174.81</v>
          </cell>
        </row>
        <row r="2307">
          <cell r="P2307" t="str">
            <v>4455068</v>
          </cell>
          <cell r="Q2307">
            <v>54.26</v>
          </cell>
        </row>
        <row r="2308">
          <cell r="P2308" t="str">
            <v>YB00002431</v>
          </cell>
          <cell r="Q2308">
            <v>50.31</v>
          </cell>
        </row>
        <row r="2309">
          <cell r="P2309" t="str">
            <v>9218005</v>
          </cell>
          <cell r="Q2309">
            <v>469.02</v>
          </cell>
        </row>
        <row r="2310">
          <cell r="P2310" t="str">
            <v>J932060</v>
          </cell>
          <cell r="Q2310">
            <v>3.35</v>
          </cell>
        </row>
        <row r="2311">
          <cell r="P2311" t="str">
            <v>1636309</v>
          </cell>
          <cell r="Q2311">
            <v>5.09</v>
          </cell>
        </row>
        <row r="2312">
          <cell r="P2312" t="str">
            <v>20381352</v>
          </cell>
          <cell r="Q2312">
            <v>4.46</v>
          </cell>
        </row>
        <row r="2313">
          <cell r="P2313" t="str">
            <v>21575727</v>
          </cell>
          <cell r="Q2313">
            <v>335.96</v>
          </cell>
        </row>
        <row r="2314">
          <cell r="P2314" t="str">
            <v>21351717</v>
          </cell>
          <cell r="Q2314">
            <v>48.77</v>
          </cell>
        </row>
        <row r="2315">
          <cell r="P2315" t="str">
            <v>21282816</v>
          </cell>
          <cell r="Q2315">
            <v>407.48</v>
          </cell>
        </row>
        <row r="2316">
          <cell r="P2316" t="str">
            <v>20924435</v>
          </cell>
          <cell r="Q2316">
            <v>4.96</v>
          </cell>
        </row>
        <row r="2317">
          <cell r="P2317" t="str">
            <v>21261987</v>
          </cell>
          <cell r="Q2317">
            <v>10.16</v>
          </cell>
        </row>
        <row r="2318">
          <cell r="P2318" t="str">
            <v>21326667</v>
          </cell>
          <cell r="Q2318">
            <v>17.86</v>
          </cell>
        </row>
        <row r="2319">
          <cell r="P2319" t="str">
            <v>11716552</v>
          </cell>
          <cell r="Q2319">
            <v>2939.01</v>
          </cell>
        </row>
        <row r="2320">
          <cell r="P2320" t="str">
            <v>YA00010735</v>
          </cell>
          <cell r="Q2320">
            <v>259.02</v>
          </cell>
        </row>
        <row r="2321">
          <cell r="P2321" t="str">
            <v>4274552</v>
          </cell>
          <cell r="Q2321">
            <v>8.33</v>
          </cell>
        </row>
        <row r="2322">
          <cell r="P2322" t="str">
            <v>789211</v>
          </cell>
          <cell r="Q2322">
            <v>66.86</v>
          </cell>
        </row>
        <row r="2323">
          <cell r="P2323" t="str">
            <v>20405886</v>
          </cell>
          <cell r="Q2323">
            <v>2</v>
          </cell>
        </row>
        <row r="2324">
          <cell r="P2324" t="str">
            <v>1032517</v>
          </cell>
          <cell r="Q2324">
            <v>406.43</v>
          </cell>
        </row>
        <row r="2325">
          <cell r="P2325" t="str">
            <v>2052080</v>
          </cell>
          <cell r="Q2325">
            <v>674.86</v>
          </cell>
        </row>
        <row r="2326">
          <cell r="P2326" t="str">
            <v>4658521</v>
          </cell>
          <cell r="Q2326">
            <v>19.100000000000001</v>
          </cell>
        </row>
        <row r="2327">
          <cell r="P2327" t="str">
            <v>1878137671</v>
          </cell>
          <cell r="Q2327">
            <v>375.24</v>
          </cell>
        </row>
        <row r="2328">
          <cell r="P2328" t="str">
            <v>5878161630</v>
          </cell>
          <cell r="Q2328">
            <v>261.2</v>
          </cell>
        </row>
        <row r="2329">
          <cell r="P2329" t="str">
            <v>8972093423</v>
          </cell>
          <cell r="Q2329">
            <v>21.34</v>
          </cell>
        </row>
        <row r="2330">
          <cell r="P2330" t="str">
            <v>8973720771</v>
          </cell>
          <cell r="Q2330">
            <v>28.29</v>
          </cell>
        </row>
        <row r="2331">
          <cell r="P2331" t="str">
            <v>8973861890</v>
          </cell>
          <cell r="Q2331">
            <v>6.82</v>
          </cell>
        </row>
        <row r="2332">
          <cell r="P2332" t="str">
            <v>8973865490</v>
          </cell>
          <cell r="Q2332">
            <v>12.35</v>
          </cell>
        </row>
        <row r="2333">
          <cell r="P2333" t="str">
            <v>9111291280</v>
          </cell>
          <cell r="Q2333">
            <v>1.36</v>
          </cell>
        </row>
        <row r="2334">
          <cell r="P2334" t="str">
            <v>270929</v>
          </cell>
          <cell r="Q2334">
            <v>48</v>
          </cell>
        </row>
        <row r="2335">
          <cell r="P2335" t="str">
            <v>276948</v>
          </cell>
          <cell r="Q2335">
            <v>7.31</v>
          </cell>
        </row>
        <row r="2336">
          <cell r="P2336" t="str">
            <v>21707132</v>
          </cell>
          <cell r="Q2336">
            <v>15.78</v>
          </cell>
        </row>
        <row r="2337">
          <cell r="P2337" t="str">
            <v>21707133</v>
          </cell>
          <cell r="Q2337">
            <v>15.78</v>
          </cell>
        </row>
        <row r="2338">
          <cell r="P2338" t="str">
            <v>946173</v>
          </cell>
          <cell r="Q2338">
            <v>1</v>
          </cell>
        </row>
        <row r="2339">
          <cell r="P2339" t="str">
            <v>955982</v>
          </cell>
          <cell r="Q2339">
            <v>1.61</v>
          </cell>
        </row>
        <row r="2340">
          <cell r="P2340" t="str">
            <v>967344</v>
          </cell>
          <cell r="Q2340">
            <v>5.46</v>
          </cell>
        </row>
        <row r="2341">
          <cell r="P2341" t="str">
            <v>976971</v>
          </cell>
          <cell r="Q2341">
            <v>1.74</v>
          </cell>
        </row>
        <row r="2342">
          <cell r="P2342" t="str">
            <v>3589670</v>
          </cell>
          <cell r="Q2342">
            <v>304.97000000000003</v>
          </cell>
        </row>
        <row r="2343">
          <cell r="P2343" t="str">
            <v>3589673</v>
          </cell>
          <cell r="Q2343">
            <v>52.31</v>
          </cell>
        </row>
        <row r="2344">
          <cell r="P2344" t="str">
            <v>3589675</v>
          </cell>
          <cell r="Q2344">
            <v>976.88</v>
          </cell>
        </row>
        <row r="2345">
          <cell r="P2345" t="str">
            <v>3886442</v>
          </cell>
          <cell r="Q2345">
            <v>1655.81</v>
          </cell>
        </row>
        <row r="2346">
          <cell r="P2346" t="str">
            <v>8170995</v>
          </cell>
          <cell r="Q2346">
            <v>1.04</v>
          </cell>
        </row>
        <row r="2347">
          <cell r="P2347" t="str">
            <v>20430376</v>
          </cell>
          <cell r="Q2347">
            <v>73.77</v>
          </cell>
        </row>
        <row r="2348">
          <cell r="P2348" t="str">
            <v>20976003</v>
          </cell>
          <cell r="Q2348">
            <v>23.22</v>
          </cell>
        </row>
        <row r="2349">
          <cell r="P2349" t="str">
            <v>20513285</v>
          </cell>
          <cell r="Q2349">
            <v>92.23</v>
          </cell>
        </row>
        <row r="2350">
          <cell r="P2350" t="str">
            <v>P505982</v>
          </cell>
          <cell r="Q2350">
            <v>35.1</v>
          </cell>
        </row>
        <row r="2351">
          <cell r="P2351" t="str">
            <v>21192875</v>
          </cell>
          <cell r="Q2351">
            <v>35.61</v>
          </cell>
        </row>
        <row r="2352">
          <cell r="P2352" t="str">
            <v>20551394</v>
          </cell>
          <cell r="Q2352">
            <v>10.35</v>
          </cell>
        </row>
        <row r="2353">
          <cell r="P2353" t="str">
            <v>20564028</v>
          </cell>
          <cell r="Q2353">
            <v>61.84</v>
          </cell>
        </row>
        <row r="2354">
          <cell r="P2354" t="str">
            <v>20578851</v>
          </cell>
          <cell r="Q2354">
            <v>53.56</v>
          </cell>
        </row>
        <row r="2355">
          <cell r="P2355" t="str">
            <v>20578853</v>
          </cell>
          <cell r="Q2355">
            <v>53.56</v>
          </cell>
        </row>
        <row r="2356">
          <cell r="P2356" t="str">
            <v>20586602</v>
          </cell>
          <cell r="Q2356">
            <v>49.93</v>
          </cell>
        </row>
        <row r="2357">
          <cell r="P2357" t="str">
            <v>20709467</v>
          </cell>
          <cell r="Q2357">
            <v>63.13</v>
          </cell>
        </row>
        <row r="2358">
          <cell r="P2358" t="str">
            <v>20736230</v>
          </cell>
          <cell r="Q2358">
            <v>125.21</v>
          </cell>
        </row>
        <row r="2359">
          <cell r="P2359" t="str">
            <v>20739057</v>
          </cell>
          <cell r="Q2359">
            <v>93.66</v>
          </cell>
        </row>
        <row r="2360">
          <cell r="P2360" t="str">
            <v>21006109</v>
          </cell>
          <cell r="Q2360">
            <v>34.409999999999997</v>
          </cell>
        </row>
        <row r="2361">
          <cell r="P2361" t="str">
            <v>21067953</v>
          </cell>
          <cell r="Q2361">
            <v>33.380000000000003</v>
          </cell>
        </row>
        <row r="2362">
          <cell r="P2362" t="str">
            <v>21415427</v>
          </cell>
          <cell r="Q2362">
            <v>11.9</v>
          </cell>
        </row>
        <row r="2363">
          <cell r="P2363" t="str">
            <v>3803637</v>
          </cell>
          <cell r="Q2363">
            <v>1197.8699999999999</v>
          </cell>
        </row>
        <row r="2364">
          <cell r="P2364" t="str">
            <v>990719</v>
          </cell>
          <cell r="Q2364">
            <v>3.85</v>
          </cell>
        </row>
        <row r="2365">
          <cell r="P2365" t="str">
            <v>1543499</v>
          </cell>
          <cell r="Q2365">
            <v>1.95</v>
          </cell>
        </row>
        <row r="2366">
          <cell r="P2366" t="str">
            <v>3587350</v>
          </cell>
          <cell r="Q2366">
            <v>21.57</v>
          </cell>
        </row>
        <row r="2367">
          <cell r="P2367" t="str">
            <v>3887305</v>
          </cell>
          <cell r="Q2367">
            <v>236.73</v>
          </cell>
        </row>
        <row r="2368">
          <cell r="P2368" t="str">
            <v>20365079</v>
          </cell>
          <cell r="Q2368">
            <v>4.59</v>
          </cell>
        </row>
        <row r="2369">
          <cell r="P2369" t="str">
            <v>21061323</v>
          </cell>
          <cell r="Q2369">
            <v>84.22</v>
          </cell>
        </row>
        <row r="2370">
          <cell r="P2370" t="str">
            <v>20532891</v>
          </cell>
          <cell r="Q2370">
            <v>11.04</v>
          </cell>
        </row>
        <row r="2371">
          <cell r="P2371" t="str">
            <v>21708142</v>
          </cell>
          <cell r="Q2371">
            <v>1472.87</v>
          </cell>
        </row>
        <row r="2372">
          <cell r="P2372" t="str">
            <v>20554268</v>
          </cell>
          <cell r="Q2372">
            <v>29.5</v>
          </cell>
        </row>
        <row r="2373">
          <cell r="P2373" t="str">
            <v>21345127</v>
          </cell>
          <cell r="Q2373">
            <v>8.92</v>
          </cell>
        </row>
        <row r="2374">
          <cell r="P2374" t="str">
            <v>20586720</v>
          </cell>
          <cell r="Q2374">
            <v>1.35</v>
          </cell>
        </row>
        <row r="2375">
          <cell r="P2375" t="str">
            <v>20857578</v>
          </cell>
          <cell r="Q2375">
            <v>87.06</v>
          </cell>
        </row>
        <row r="2376">
          <cell r="P2376" t="str">
            <v>22255550</v>
          </cell>
          <cell r="Q2376">
            <v>276.83</v>
          </cell>
        </row>
        <row r="2377">
          <cell r="P2377" t="str">
            <v>21415399</v>
          </cell>
          <cell r="Q2377">
            <v>333.75</v>
          </cell>
        </row>
        <row r="2378">
          <cell r="P2378" t="str">
            <v>20924435</v>
          </cell>
          <cell r="Q2378">
            <v>4.96</v>
          </cell>
        </row>
        <row r="2379">
          <cell r="P2379" t="str">
            <v>21351717</v>
          </cell>
          <cell r="Q2379">
            <v>48.77</v>
          </cell>
        </row>
        <row r="2380">
          <cell r="P2380" t="str">
            <v>21261987</v>
          </cell>
          <cell r="Q2380">
            <v>10.16</v>
          </cell>
        </row>
        <row r="2381">
          <cell r="P2381" t="str">
            <v>257</v>
          </cell>
          <cell r="Q2381">
            <v>15</v>
          </cell>
        </row>
        <row r="2382">
          <cell r="P2382" t="str">
            <v>21448332</v>
          </cell>
          <cell r="Q2382">
            <v>31.95</v>
          </cell>
        </row>
        <row r="2383">
          <cell r="P2383" t="str">
            <v>3838617</v>
          </cell>
          <cell r="Q2383">
            <v>94.22</v>
          </cell>
        </row>
        <row r="2384">
          <cell r="P2384" t="str">
            <v>2052067</v>
          </cell>
          <cell r="Q2384">
            <v>220.63</v>
          </cell>
        </row>
        <row r="2385">
          <cell r="P2385" t="str">
            <v>2052073</v>
          </cell>
          <cell r="Q2385">
            <v>220.63</v>
          </cell>
        </row>
        <row r="2386">
          <cell r="P2386" t="str">
            <v>04050-12018</v>
          </cell>
          <cell r="Q2386">
            <v>0.44</v>
          </cell>
        </row>
        <row r="2387">
          <cell r="P2387" t="str">
            <v>01010-51025</v>
          </cell>
          <cell r="Q2387">
            <v>0.44</v>
          </cell>
        </row>
        <row r="2388">
          <cell r="P2388" t="str">
            <v>01508-10805</v>
          </cell>
          <cell r="Q2388">
            <v>0.44</v>
          </cell>
        </row>
        <row r="2389">
          <cell r="P2389" t="str">
            <v>04065-03815</v>
          </cell>
          <cell r="Q2389">
            <v>0.44</v>
          </cell>
        </row>
        <row r="2390">
          <cell r="P2390" t="str">
            <v>16Y-05C-01000</v>
          </cell>
          <cell r="Q2390">
            <v>21.95</v>
          </cell>
        </row>
        <row r="2391">
          <cell r="P2391" t="str">
            <v>01580-10806</v>
          </cell>
          <cell r="Q2391">
            <v>0.44</v>
          </cell>
        </row>
        <row r="2392">
          <cell r="P2392" t="str">
            <v>16Y-05-00005</v>
          </cell>
          <cell r="Q2392">
            <v>5.7</v>
          </cell>
        </row>
        <row r="2393">
          <cell r="P2393" t="str">
            <v>07020-00613</v>
          </cell>
          <cell r="Q2393">
            <v>1.34</v>
          </cell>
        </row>
        <row r="2394">
          <cell r="P2394" t="str">
            <v>16Y-05-13000</v>
          </cell>
          <cell r="Q2394">
            <v>13.32</v>
          </cell>
        </row>
        <row r="2395">
          <cell r="P2395" t="str">
            <v>16Y-05-00009</v>
          </cell>
          <cell r="Q2395">
            <v>2.2799999999999998</v>
          </cell>
        </row>
        <row r="2396">
          <cell r="P2396" t="str">
            <v>04250-50847</v>
          </cell>
          <cell r="Q2396">
            <v>8.3800000000000008</v>
          </cell>
        </row>
        <row r="2397">
          <cell r="P2397" t="str">
            <v>01590-10809</v>
          </cell>
          <cell r="Q2397">
            <v>0.44</v>
          </cell>
        </row>
        <row r="2398">
          <cell r="P2398" t="str">
            <v>16Y-05C-07000</v>
          </cell>
          <cell r="Q2398">
            <v>4.16</v>
          </cell>
        </row>
        <row r="2399">
          <cell r="P2399" t="str">
            <v>01643-31645</v>
          </cell>
          <cell r="Q2399">
            <v>0.89</v>
          </cell>
        </row>
        <row r="2400">
          <cell r="P2400" t="str">
            <v>224422</v>
          </cell>
          <cell r="Q2400">
            <v>3.4</v>
          </cell>
        </row>
        <row r="2401">
          <cell r="P2401" t="str">
            <v>971823</v>
          </cell>
          <cell r="Q2401">
            <v>0.43</v>
          </cell>
        </row>
        <row r="2402">
          <cell r="P2402" t="str">
            <v>3107797</v>
          </cell>
          <cell r="Q2402">
            <v>11.06</v>
          </cell>
        </row>
        <row r="2403">
          <cell r="P2403" t="str">
            <v>4105067</v>
          </cell>
          <cell r="Q2403">
            <v>2.89</v>
          </cell>
        </row>
        <row r="2404">
          <cell r="P2404" t="str">
            <v>4396755</v>
          </cell>
          <cell r="Q2404">
            <v>28.83</v>
          </cell>
        </row>
        <row r="2405">
          <cell r="P2405" t="str">
            <v>4468244</v>
          </cell>
          <cell r="Q2405">
            <v>14.33</v>
          </cell>
        </row>
        <row r="2406">
          <cell r="P2406" t="str">
            <v>4468249</v>
          </cell>
          <cell r="Q2406">
            <v>13.85</v>
          </cell>
        </row>
        <row r="2407">
          <cell r="P2407" t="str">
            <v>4506320</v>
          </cell>
          <cell r="Q2407">
            <v>0.43</v>
          </cell>
        </row>
        <row r="2408">
          <cell r="P2408" t="str">
            <v>4506406</v>
          </cell>
          <cell r="Q2408">
            <v>0.25</v>
          </cell>
        </row>
        <row r="2409">
          <cell r="P2409" t="str">
            <v>4506424</v>
          </cell>
          <cell r="Q2409">
            <v>1.27</v>
          </cell>
        </row>
        <row r="2410">
          <cell r="P2410" t="str">
            <v>4506429</v>
          </cell>
          <cell r="Q2410">
            <v>1.26</v>
          </cell>
        </row>
        <row r="2411">
          <cell r="P2411" t="str">
            <v>4509180</v>
          </cell>
          <cell r="Q2411">
            <v>0.96</v>
          </cell>
        </row>
        <row r="2412">
          <cell r="P2412" t="str">
            <v>4509182</v>
          </cell>
          <cell r="Q2412">
            <v>1.31</v>
          </cell>
        </row>
        <row r="2413">
          <cell r="P2413" t="str">
            <v>A 810100</v>
          </cell>
        </row>
        <row r="2414">
          <cell r="P2414" t="str">
            <v>A 811045</v>
          </cell>
          <cell r="Q2414">
            <v>1.95</v>
          </cell>
        </row>
        <row r="2415">
          <cell r="P2415" t="str">
            <v>978129</v>
          </cell>
          <cell r="Q2415">
            <v>1.85</v>
          </cell>
        </row>
        <row r="2416">
          <cell r="P2416" t="str">
            <v>1097070841</v>
          </cell>
          <cell r="Q2416">
            <v>0.62</v>
          </cell>
        </row>
        <row r="2417">
          <cell r="P2417" t="str">
            <v>8973865480</v>
          </cell>
          <cell r="Q2417">
            <v>11.92</v>
          </cell>
        </row>
        <row r="2418">
          <cell r="P2418" t="str">
            <v>323-801-001-010</v>
          </cell>
          <cell r="Q2418">
            <v>34.1</v>
          </cell>
        </row>
        <row r="2419">
          <cell r="P2419" t="str">
            <v>3829188</v>
          </cell>
          <cell r="Q2419">
            <v>5049.24</v>
          </cell>
        </row>
        <row r="2420">
          <cell r="P2420" t="str">
            <v>04210-20832</v>
          </cell>
          <cell r="Q2420">
            <v>5.69</v>
          </cell>
        </row>
        <row r="2421">
          <cell r="P2421" t="str">
            <v>04205-10822</v>
          </cell>
          <cell r="Q2421">
            <v>0.44</v>
          </cell>
        </row>
        <row r="2422">
          <cell r="P2422" t="str">
            <v>16Y-05C-00001</v>
          </cell>
          <cell r="Q2422">
            <v>15.18</v>
          </cell>
        </row>
        <row r="2423">
          <cell r="P2423" t="str">
            <v>08037-01610</v>
          </cell>
          <cell r="Q2423">
            <v>3.5</v>
          </cell>
        </row>
        <row r="2424">
          <cell r="P2424" t="str">
            <v>01643-31032</v>
          </cell>
          <cell r="Q2424">
            <v>0.44</v>
          </cell>
        </row>
        <row r="2425">
          <cell r="P2425" t="str">
            <v>08035-01510</v>
          </cell>
          <cell r="Q2425">
            <v>1.1000000000000001</v>
          </cell>
        </row>
        <row r="2426">
          <cell r="P2426" t="str">
            <v>01010-51016</v>
          </cell>
          <cell r="Q2426">
            <v>0.32</v>
          </cell>
        </row>
        <row r="2427">
          <cell r="P2427" t="str">
            <v>16Y-05C-06000</v>
          </cell>
          <cell r="Q2427">
            <v>5.28</v>
          </cell>
        </row>
        <row r="2428">
          <cell r="P2428" t="str">
            <v>04050-12016</v>
          </cell>
          <cell r="Q2428">
            <v>0.32</v>
          </cell>
        </row>
        <row r="2429">
          <cell r="P2429" t="str">
            <v>4455719</v>
          </cell>
          <cell r="Q2429">
            <v>8.4</v>
          </cell>
        </row>
        <row r="2430">
          <cell r="P2430" t="str">
            <v>4455733</v>
          </cell>
          <cell r="Q2430">
            <v>10.23</v>
          </cell>
        </row>
        <row r="2431">
          <cell r="P2431" t="str">
            <v>8973865480</v>
          </cell>
          <cell r="Q2431">
            <v>11.92</v>
          </cell>
        </row>
        <row r="2432">
          <cell r="P2432" t="str">
            <v>8972621660</v>
          </cell>
          <cell r="Q2432">
            <v>570.54999999999995</v>
          </cell>
        </row>
        <row r="2433">
          <cell r="P2433" t="str">
            <v>8943958851</v>
          </cell>
          <cell r="Q2433">
            <v>5.07</v>
          </cell>
        </row>
        <row r="2434">
          <cell r="P2434" t="str">
            <v>788806</v>
          </cell>
          <cell r="Q2434">
            <v>119.84</v>
          </cell>
        </row>
        <row r="2435">
          <cell r="P2435" t="str">
            <v>788807</v>
          </cell>
          <cell r="Q2435">
            <v>99.15</v>
          </cell>
        </row>
        <row r="2436">
          <cell r="P2436" t="str">
            <v>991342</v>
          </cell>
          <cell r="Q2436">
            <v>1.1599999999999999</v>
          </cell>
        </row>
        <row r="2437">
          <cell r="P2437" t="str">
            <v>4417904</v>
          </cell>
          <cell r="Q2437">
            <v>307.39</v>
          </cell>
        </row>
        <row r="2438">
          <cell r="P2438" t="str">
            <v>4354748</v>
          </cell>
          <cell r="Q2438">
            <v>20.3</v>
          </cell>
        </row>
        <row r="2439">
          <cell r="P2439" t="str">
            <v>4347635</v>
          </cell>
          <cell r="Q2439">
            <v>3.65</v>
          </cell>
        </row>
        <row r="2440">
          <cell r="P2440" t="str">
            <v>3084656</v>
          </cell>
          <cell r="Q2440">
            <v>231.6</v>
          </cell>
        </row>
        <row r="2441">
          <cell r="P2441" t="str">
            <v>3084652</v>
          </cell>
          <cell r="Q2441">
            <v>117.03</v>
          </cell>
        </row>
        <row r="2442">
          <cell r="P2442" t="str">
            <v>3084649</v>
          </cell>
          <cell r="Q2442">
            <v>97.34</v>
          </cell>
        </row>
        <row r="2443">
          <cell r="P2443" t="str">
            <v>4506430</v>
          </cell>
          <cell r="Q2443">
            <v>1.31</v>
          </cell>
        </row>
        <row r="2444">
          <cell r="P2444" t="str">
            <v>4453819</v>
          </cell>
          <cell r="Q2444">
            <v>11.82</v>
          </cell>
        </row>
        <row r="2445">
          <cell r="P2445" t="str">
            <v>992526</v>
          </cell>
          <cell r="Q2445">
            <v>0.28999999999999998</v>
          </cell>
        </row>
        <row r="2446">
          <cell r="P2446" t="str">
            <v>4645227</v>
          </cell>
          <cell r="Q2446">
            <v>183.68</v>
          </cell>
        </row>
        <row r="2447">
          <cell r="P2447" t="str">
            <v>9759157</v>
          </cell>
          <cell r="Q2447">
            <v>13.41</v>
          </cell>
        </row>
        <row r="2448">
          <cell r="P2448" t="str">
            <v>9759158</v>
          </cell>
          <cell r="Q2448">
            <v>13.41</v>
          </cell>
        </row>
        <row r="2449">
          <cell r="P2449" t="str">
            <v>9246436</v>
          </cell>
          <cell r="Q2449">
            <v>20.98</v>
          </cell>
        </row>
        <row r="2450">
          <cell r="P2450" t="str">
            <v>4443880</v>
          </cell>
          <cell r="Q2450">
            <v>71.099999999999994</v>
          </cell>
        </row>
        <row r="2451">
          <cell r="P2451" t="str">
            <v>4712341</v>
          </cell>
          <cell r="Q2451">
            <v>29.42</v>
          </cell>
        </row>
        <row r="2452">
          <cell r="P2452" t="str">
            <v>4712342</v>
          </cell>
          <cell r="Q2452">
            <v>30</v>
          </cell>
        </row>
        <row r="2453">
          <cell r="P2453" t="str">
            <v>4S00491RHS</v>
          </cell>
          <cell r="Q2453">
            <v>39</v>
          </cell>
        </row>
        <row r="2454">
          <cell r="P2454" t="str">
            <v>13963313</v>
          </cell>
          <cell r="Q2454">
            <v>6.76</v>
          </cell>
        </row>
        <row r="2455">
          <cell r="P2455" t="str">
            <v>14501798</v>
          </cell>
          <cell r="Q2455">
            <v>54.39</v>
          </cell>
        </row>
        <row r="2456">
          <cell r="P2456" t="str">
            <v>14504160</v>
          </cell>
          <cell r="Q2456">
            <v>423.16</v>
          </cell>
        </row>
        <row r="2457">
          <cell r="P2457" t="str">
            <v>14514870</v>
          </cell>
          <cell r="Q2457">
            <v>148.19999999999999</v>
          </cell>
        </row>
        <row r="2458">
          <cell r="P2458" t="str">
            <v>20405672</v>
          </cell>
          <cell r="Q2458">
            <v>3.78</v>
          </cell>
        </row>
        <row r="2459">
          <cell r="P2459" t="str">
            <v>20405758</v>
          </cell>
          <cell r="Q2459">
            <v>11.25</v>
          </cell>
        </row>
        <row r="2460">
          <cell r="P2460" t="str">
            <v>996812</v>
          </cell>
          <cell r="Q2460">
            <v>5.96</v>
          </cell>
        </row>
        <row r="2461">
          <cell r="P2461" t="str">
            <v>20450801</v>
          </cell>
          <cell r="Q2461">
            <v>3.55</v>
          </cell>
        </row>
        <row r="2462">
          <cell r="P2462" t="str">
            <v>20450802</v>
          </cell>
          <cell r="Q2462">
            <v>3.6</v>
          </cell>
        </row>
        <row r="2463">
          <cell r="P2463" t="str">
            <v>20460868</v>
          </cell>
          <cell r="Q2463">
            <v>0.49</v>
          </cell>
        </row>
        <row r="2464">
          <cell r="P2464" t="str">
            <v>20534597</v>
          </cell>
          <cell r="Q2464">
            <v>10.29</v>
          </cell>
        </row>
        <row r="2465">
          <cell r="P2465" t="str">
            <v>20555061</v>
          </cell>
          <cell r="Q2465">
            <v>2.41</v>
          </cell>
        </row>
        <row r="2466">
          <cell r="P2466" t="str">
            <v>21184833</v>
          </cell>
          <cell r="Q2466">
            <v>64.150000000000006</v>
          </cell>
        </row>
        <row r="2467">
          <cell r="P2467" t="str">
            <v>223713</v>
          </cell>
          <cell r="Q2467">
            <v>59.13</v>
          </cell>
        </row>
        <row r="2468">
          <cell r="P2468" t="str">
            <v>939356</v>
          </cell>
          <cell r="Q2468">
            <v>0.39</v>
          </cell>
        </row>
        <row r="2469">
          <cell r="P2469" t="str">
            <v>992526</v>
          </cell>
          <cell r="Q2469">
            <v>0.28999999999999998</v>
          </cell>
        </row>
        <row r="2470">
          <cell r="P2470" t="str">
            <v>2052956</v>
          </cell>
          <cell r="Q2470">
            <v>299.07</v>
          </cell>
        </row>
        <row r="2471">
          <cell r="P2471" t="str">
            <v>4067901</v>
          </cell>
          <cell r="Q2471">
            <v>12.9</v>
          </cell>
        </row>
        <row r="2472">
          <cell r="P2472" t="str">
            <v>4105067</v>
          </cell>
          <cell r="Q2472">
            <v>2.89</v>
          </cell>
        </row>
        <row r="2473">
          <cell r="P2473" t="str">
            <v>4201993</v>
          </cell>
          <cell r="Q2473">
            <v>0.93</v>
          </cell>
        </row>
        <row r="2474">
          <cell r="P2474" t="str">
            <v>4286128</v>
          </cell>
          <cell r="Q2474">
            <v>34.549999999999997</v>
          </cell>
        </row>
        <row r="2475">
          <cell r="P2475" t="str">
            <v>4286130</v>
          </cell>
          <cell r="Q2475">
            <v>16.98</v>
          </cell>
        </row>
        <row r="2476">
          <cell r="P2476" t="str">
            <v>4333170</v>
          </cell>
          <cell r="Q2476">
            <v>17.55</v>
          </cell>
        </row>
        <row r="2477">
          <cell r="P2477" t="str">
            <v>4451039</v>
          </cell>
          <cell r="Q2477">
            <v>81.19</v>
          </cell>
        </row>
        <row r="2478">
          <cell r="P2478" t="str">
            <v>4506320</v>
          </cell>
          <cell r="Q2478">
            <v>0.43</v>
          </cell>
        </row>
        <row r="2479">
          <cell r="P2479" t="str">
            <v>4506406</v>
          </cell>
          <cell r="Q2479">
            <v>0.25</v>
          </cell>
        </row>
        <row r="2480">
          <cell r="P2480" t="str">
            <v>4509182</v>
          </cell>
          <cell r="Q2480">
            <v>1.31</v>
          </cell>
        </row>
        <row r="2481">
          <cell r="P2481" t="str">
            <v>4624866</v>
          </cell>
          <cell r="Q2481">
            <v>100.5</v>
          </cell>
        </row>
        <row r="2482">
          <cell r="P2482" t="str">
            <v>4641027</v>
          </cell>
          <cell r="Q2482">
            <v>158.68</v>
          </cell>
        </row>
        <row r="2483">
          <cell r="P2483" t="str">
            <v>4658521</v>
          </cell>
          <cell r="Q2483">
            <v>19.100000000000001</v>
          </cell>
        </row>
        <row r="2484">
          <cell r="P2484" t="str">
            <v>4676385</v>
          </cell>
          <cell r="Q2484">
            <v>33.020000000000003</v>
          </cell>
        </row>
        <row r="2485">
          <cell r="P2485" t="str">
            <v>4712341</v>
          </cell>
          <cell r="Q2485">
            <v>29.42</v>
          </cell>
        </row>
        <row r="2486">
          <cell r="P2486" t="str">
            <v>8050658</v>
          </cell>
          <cell r="Q2486">
            <v>41.77</v>
          </cell>
        </row>
        <row r="2487">
          <cell r="P2487" t="str">
            <v>1097070841</v>
          </cell>
          <cell r="Q2487">
            <v>0.62</v>
          </cell>
        </row>
        <row r="2488">
          <cell r="P2488" t="str">
            <v>8970614011</v>
          </cell>
          <cell r="Q2488">
            <v>2.71</v>
          </cell>
        </row>
        <row r="2489">
          <cell r="P2489" t="str">
            <v>8973628150</v>
          </cell>
          <cell r="Q2489">
            <v>21.95</v>
          </cell>
        </row>
        <row r="2490">
          <cell r="P2490" t="str">
            <v>8973841300</v>
          </cell>
          <cell r="Q2490">
            <v>1.69</v>
          </cell>
        </row>
        <row r="2491">
          <cell r="P2491" t="str">
            <v>8973861890</v>
          </cell>
          <cell r="Q2491">
            <v>6.82</v>
          </cell>
        </row>
        <row r="2492">
          <cell r="P2492" t="str">
            <v>8980184252</v>
          </cell>
          <cell r="Q2492">
            <v>252.57</v>
          </cell>
        </row>
        <row r="2493">
          <cell r="P2493" t="str">
            <v>9111291280</v>
          </cell>
          <cell r="Q2493">
            <v>1.36</v>
          </cell>
        </row>
        <row r="2494">
          <cell r="P2494" t="str">
            <v>224422</v>
          </cell>
          <cell r="Q2494">
            <v>3.4</v>
          </cell>
        </row>
        <row r="2495">
          <cell r="P2495" t="str">
            <v>325904</v>
          </cell>
          <cell r="Q2495">
            <v>66.290000000000006</v>
          </cell>
        </row>
        <row r="2496">
          <cell r="P2496" t="str">
            <v>926604</v>
          </cell>
          <cell r="Q2496">
            <v>40.42</v>
          </cell>
        </row>
        <row r="2497">
          <cell r="P2497" t="str">
            <v>4S00491RHS</v>
          </cell>
          <cell r="Q2497">
            <v>39</v>
          </cell>
        </row>
        <row r="2498">
          <cell r="P2498" t="str">
            <v>4S00712</v>
          </cell>
          <cell r="Q2498">
            <v>16.03</v>
          </cell>
        </row>
        <row r="2499">
          <cell r="P2499" t="str">
            <v>971823</v>
          </cell>
          <cell r="Q2499">
            <v>0.43</v>
          </cell>
        </row>
        <row r="2500">
          <cell r="P2500" t="str">
            <v>A810160</v>
          </cell>
          <cell r="Q2500">
            <v>6.64</v>
          </cell>
        </row>
        <row r="2501">
          <cell r="P2501" t="str">
            <v>XP00000008PS</v>
          </cell>
          <cell r="Q2501">
            <v>80.92</v>
          </cell>
        </row>
        <row r="2502">
          <cell r="P2502" t="str">
            <v>YA00016054</v>
          </cell>
          <cell r="Q2502">
            <v>38.729999999999997</v>
          </cell>
        </row>
        <row r="2503">
          <cell r="P2503" t="str">
            <v>14532362</v>
          </cell>
          <cell r="Q2503">
            <v>25.82</v>
          </cell>
        </row>
        <row r="2504">
          <cell r="P2504" t="str">
            <v>A 811025</v>
          </cell>
          <cell r="Q2504">
            <v>1.1599999999999999</v>
          </cell>
        </row>
        <row r="2505">
          <cell r="P2505" t="str">
            <v>254309</v>
          </cell>
          <cell r="Q2505">
            <v>38.340000000000003</v>
          </cell>
        </row>
        <row r="2506">
          <cell r="P2506" t="str">
            <v>A 810190</v>
          </cell>
          <cell r="Q2506">
            <v>8.35</v>
          </cell>
        </row>
        <row r="2507">
          <cell r="P2507" t="str">
            <v>A 811045</v>
          </cell>
          <cell r="Q2507">
            <v>1.95</v>
          </cell>
        </row>
        <row r="2508">
          <cell r="P2508" t="str">
            <v>3831236</v>
          </cell>
          <cell r="Q2508">
            <v>12.29</v>
          </cell>
        </row>
        <row r="2509">
          <cell r="P2509" t="str">
            <v>11110668</v>
          </cell>
          <cell r="Q2509">
            <v>44.48</v>
          </cell>
        </row>
        <row r="2510">
          <cell r="P2510" t="str">
            <v>11708555</v>
          </cell>
          <cell r="Q2510">
            <v>10.97</v>
          </cell>
        </row>
        <row r="2511">
          <cell r="P2511" t="str">
            <v>14506666</v>
          </cell>
          <cell r="Q2511">
            <v>911.46</v>
          </cell>
        </row>
        <row r="2512">
          <cell r="P2512" t="str">
            <v>14536672</v>
          </cell>
          <cell r="Q2512">
            <v>580.79999999999995</v>
          </cell>
        </row>
        <row r="2513">
          <cell r="P2513" t="str">
            <v>14575662</v>
          </cell>
          <cell r="Q2513">
            <v>1110.92</v>
          </cell>
        </row>
        <row r="2514">
          <cell r="P2514" t="str">
            <v>14577807</v>
          </cell>
          <cell r="Q2514">
            <v>138.83000000000001</v>
          </cell>
        </row>
        <row r="2515">
          <cell r="P2515" t="str">
            <v>20805349</v>
          </cell>
          <cell r="Q2515">
            <v>32.72</v>
          </cell>
        </row>
        <row r="2516">
          <cell r="P2516" t="str">
            <v>21448926</v>
          </cell>
          <cell r="Q2516">
            <v>76.7</v>
          </cell>
        </row>
        <row r="2517">
          <cell r="P2517" t="str">
            <v>7117-30260</v>
          </cell>
          <cell r="Q2517">
            <v>2.52</v>
          </cell>
        </row>
        <row r="2518">
          <cell r="P2518" t="str">
            <v>7117-38420</v>
          </cell>
          <cell r="Q2518">
            <v>28.51</v>
          </cell>
        </row>
        <row r="2519">
          <cell r="P2519" t="str">
            <v>7242-10210</v>
          </cell>
          <cell r="Q2519">
            <v>89.37</v>
          </cell>
        </row>
        <row r="2520">
          <cell r="P2520" t="str">
            <v>943482</v>
          </cell>
          <cell r="Q2520">
            <v>1.4</v>
          </cell>
        </row>
        <row r="2521">
          <cell r="P2521" t="str">
            <v>955922</v>
          </cell>
          <cell r="Q2521">
            <v>0.05</v>
          </cell>
        </row>
        <row r="2522">
          <cell r="P2522" t="str">
            <v>960259</v>
          </cell>
          <cell r="Q2522">
            <v>4.51</v>
          </cell>
        </row>
        <row r="2523">
          <cell r="P2523" t="str">
            <v>978938</v>
          </cell>
          <cell r="Q2523">
            <v>0.63</v>
          </cell>
        </row>
        <row r="2524">
          <cell r="P2524" t="str">
            <v>983252</v>
          </cell>
          <cell r="Q2524">
            <v>0.39</v>
          </cell>
        </row>
        <row r="2525">
          <cell r="P2525" t="str">
            <v>983502</v>
          </cell>
          <cell r="Q2525">
            <v>0.3</v>
          </cell>
        </row>
        <row r="2526">
          <cell r="P2526" t="str">
            <v>983505</v>
          </cell>
          <cell r="Q2526">
            <v>0.24</v>
          </cell>
        </row>
        <row r="2527">
          <cell r="P2527" t="str">
            <v>983524</v>
          </cell>
          <cell r="Q2527">
            <v>0.55000000000000004</v>
          </cell>
        </row>
        <row r="2528">
          <cell r="P2528" t="str">
            <v>990743</v>
          </cell>
          <cell r="Q2528">
            <v>2.99</v>
          </cell>
        </row>
        <row r="2529">
          <cell r="P2529" t="str">
            <v>992045</v>
          </cell>
          <cell r="Q2529">
            <v>0.43</v>
          </cell>
        </row>
        <row r="2530">
          <cell r="P2530" t="str">
            <v>992047</v>
          </cell>
          <cell r="Q2530">
            <v>0.91</v>
          </cell>
        </row>
        <row r="2531">
          <cell r="P2531" t="str">
            <v>14507000</v>
          </cell>
          <cell r="Q2531">
            <v>5.62</v>
          </cell>
        </row>
        <row r="2532">
          <cell r="P2532" t="str">
            <v>14514872</v>
          </cell>
          <cell r="Q2532">
            <v>9.0299999999999994</v>
          </cell>
        </row>
        <row r="2533">
          <cell r="P2533" t="str">
            <v>14526459</v>
          </cell>
          <cell r="Q2533">
            <v>0.86</v>
          </cell>
        </row>
        <row r="2534">
          <cell r="P2534" t="str">
            <v>14526761</v>
          </cell>
          <cell r="Q2534">
            <v>14</v>
          </cell>
        </row>
        <row r="2535">
          <cell r="P2535" t="str">
            <v>14529769</v>
          </cell>
          <cell r="Q2535">
            <v>255.07</v>
          </cell>
        </row>
        <row r="2536">
          <cell r="P2536" t="str">
            <v>14533743</v>
          </cell>
          <cell r="Q2536">
            <v>11.49</v>
          </cell>
        </row>
        <row r="2537">
          <cell r="P2537" t="str">
            <v>14535763</v>
          </cell>
          <cell r="Q2537">
            <v>1.71</v>
          </cell>
        </row>
        <row r="2538">
          <cell r="P2538" t="str">
            <v>14546062</v>
          </cell>
          <cell r="Q2538">
            <v>5.44</v>
          </cell>
        </row>
        <row r="2539">
          <cell r="P2539" t="str">
            <v>14556489</v>
          </cell>
          <cell r="Q2539">
            <v>2.33</v>
          </cell>
        </row>
        <row r="2540">
          <cell r="P2540" t="str">
            <v>14556490</v>
          </cell>
          <cell r="Q2540">
            <v>2.33</v>
          </cell>
        </row>
        <row r="2541">
          <cell r="P2541" t="str">
            <v>14560205</v>
          </cell>
          <cell r="Q2541">
            <v>6.3</v>
          </cell>
        </row>
        <row r="2542">
          <cell r="P2542" t="str">
            <v>14560206</v>
          </cell>
          <cell r="Q2542">
            <v>7.31</v>
          </cell>
        </row>
        <row r="2543">
          <cell r="P2543" t="str">
            <v>14596308</v>
          </cell>
          <cell r="Q2543">
            <v>124.94</v>
          </cell>
        </row>
        <row r="2544">
          <cell r="P2544" t="str">
            <v>14596311</v>
          </cell>
          <cell r="Q2544">
            <v>175.09</v>
          </cell>
        </row>
        <row r="2545">
          <cell r="P2545" t="str">
            <v>14600785</v>
          </cell>
          <cell r="Q2545">
            <v>239.95</v>
          </cell>
        </row>
        <row r="2546">
          <cell r="P2546" t="str">
            <v>20405719</v>
          </cell>
          <cell r="Q2546">
            <v>7.26</v>
          </cell>
        </row>
        <row r="2547">
          <cell r="P2547" t="str">
            <v>20450715</v>
          </cell>
          <cell r="Q2547">
            <v>2.63</v>
          </cell>
        </row>
        <row r="2548">
          <cell r="P2548" t="str">
            <v>20768688</v>
          </cell>
          <cell r="Q2548">
            <v>5.54</v>
          </cell>
        </row>
        <row r="2549">
          <cell r="P2549" t="str">
            <v>20996748</v>
          </cell>
          <cell r="Q2549">
            <v>18.96</v>
          </cell>
        </row>
        <row r="2550">
          <cell r="P2550" t="str">
            <v>21038626</v>
          </cell>
          <cell r="Q2550">
            <v>10.06</v>
          </cell>
        </row>
        <row r="2551">
          <cell r="P2551" t="str">
            <v>1146-02880</v>
          </cell>
          <cell r="Q2551">
            <v>2.14</v>
          </cell>
        </row>
        <row r="2552">
          <cell r="P2552" t="str">
            <v>7117-30360</v>
          </cell>
          <cell r="Q2552">
            <v>12.89</v>
          </cell>
        </row>
        <row r="2553">
          <cell r="P2553" t="str">
            <v>7117-30370</v>
          </cell>
          <cell r="Q2553">
            <v>1.37</v>
          </cell>
        </row>
        <row r="2554">
          <cell r="P2554" t="str">
            <v>7117-38301</v>
          </cell>
          <cell r="Q2554">
            <v>32.76</v>
          </cell>
        </row>
        <row r="2555">
          <cell r="P2555" t="str">
            <v>7117-38360</v>
          </cell>
          <cell r="Q2555">
            <v>40.950000000000003</v>
          </cell>
        </row>
        <row r="2556">
          <cell r="P2556" t="str">
            <v>7117-38520</v>
          </cell>
          <cell r="Q2556">
            <v>77.33</v>
          </cell>
        </row>
        <row r="2557">
          <cell r="P2557" t="str">
            <v>7242-10100</v>
          </cell>
          <cell r="Q2557">
            <v>57.49</v>
          </cell>
        </row>
        <row r="2558">
          <cell r="P2558" t="str">
            <v>7242-11290</v>
          </cell>
          <cell r="Q2558">
            <v>6.01</v>
          </cell>
        </row>
        <row r="2559">
          <cell r="P2559" t="str">
            <v>8230-15150</v>
          </cell>
          <cell r="Q2559">
            <v>1.59</v>
          </cell>
        </row>
        <row r="2560">
          <cell r="P2560" t="str">
            <v>8230-21670</v>
          </cell>
          <cell r="Q2560">
            <v>75.47</v>
          </cell>
        </row>
        <row r="2561">
          <cell r="P2561" t="str">
            <v>8320-01810</v>
          </cell>
          <cell r="Q2561">
            <v>5.36</v>
          </cell>
        </row>
        <row r="2562">
          <cell r="P2562" t="str">
            <v>951955</v>
          </cell>
          <cell r="Q2562">
            <v>0.26</v>
          </cell>
        </row>
        <row r="2563">
          <cell r="P2563" t="str">
            <v>9611-10025</v>
          </cell>
          <cell r="Q2563">
            <v>101.75</v>
          </cell>
        </row>
        <row r="2564">
          <cell r="P2564" t="str">
            <v>9612-09540</v>
          </cell>
          <cell r="Q2564">
            <v>43.28</v>
          </cell>
        </row>
        <row r="2565">
          <cell r="P2565" t="str">
            <v>9612-10540</v>
          </cell>
          <cell r="Q2565">
            <v>39.46</v>
          </cell>
        </row>
        <row r="2566">
          <cell r="P2566" t="str">
            <v>969474</v>
          </cell>
          <cell r="Q2566">
            <v>18.82</v>
          </cell>
        </row>
        <row r="2567">
          <cell r="P2567" t="str">
            <v>990519</v>
          </cell>
          <cell r="Q2567">
            <v>0.92</v>
          </cell>
        </row>
        <row r="2568">
          <cell r="P2568" t="str">
            <v>11714202</v>
          </cell>
          <cell r="Q2568">
            <v>15.35</v>
          </cell>
        </row>
        <row r="2569">
          <cell r="P2569" t="str">
            <v>14526220</v>
          </cell>
          <cell r="Q2569">
            <v>175.58</v>
          </cell>
        </row>
        <row r="2570">
          <cell r="P2570" t="str">
            <v>14532419</v>
          </cell>
          <cell r="Q2570">
            <v>330.89</v>
          </cell>
        </row>
        <row r="2571">
          <cell r="P2571" t="str">
            <v>8230-33140</v>
          </cell>
          <cell r="Q2571">
            <v>200.6</v>
          </cell>
        </row>
        <row r="2572">
          <cell r="P2572" t="str">
            <v>20499597</v>
          </cell>
          <cell r="Q2572">
            <v>91.39</v>
          </cell>
        </row>
        <row r="2573">
          <cell r="P2573" t="str">
            <v>914472</v>
          </cell>
          <cell r="Q2573">
            <v>1.03</v>
          </cell>
        </row>
        <row r="2574">
          <cell r="P2574" t="str">
            <v>983505</v>
          </cell>
          <cell r="Q2574">
            <v>0.24</v>
          </cell>
        </row>
        <row r="2575">
          <cell r="P2575" t="str">
            <v>1033227</v>
          </cell>
          <cell r="Q2575">
            <v>723.79</v>
          </cell>
        </row>
        <row r="2576">
          <cell r="P2576" t="str">
            <v>2052956</v>
          </cell>
          <cell r="Q2576">
            <v>299.07</v>
          </cell>
        </row>
        <row r="2577">
          <cell r="P2577" t="str">
            <v>2058908</v>
          </cell>
          <cell r="Q2577">
            <v>835.62</v>
          </cell>
        </row>
        <row r="2578">
          <cell r="P2578" t="str">
            <v>4410050</v>
          </cell>
          <cell r="Q2578">
            <v>174.81</v>
          </cell>
        </row>
        <row r="2579">
          <cell r="P2579" t="str">
            <v>4455719</v>
          </cell>
          <cell r="Q2579">
            <v>8.4</v>
          </cell>
        </row>
        <row r="2580">
          <cell r="P2580" t="str">
            <v>4455733</v>
          </cell>
          <cell r="Q2580">
            <v>10.23</v>
          </cell>
        </row>
        <row r="2581">
          <cell r="P2581" t="str">
            <v>4622945</v>
          </cell>
          <cell r="Q2581">
            <v>38.340000000000003</v>
          </cell>
        </row>
        <row r="2582">
          <cell r="P2582" t="str">
            <v>8973720761</v>
          </cell>
          <cell r="Q2582">
            <v>28.29</v>
          </cell>
        </row>
        <row r="2583">
          <cell r="P2583" t="str">
            <v>6008X</v>
          </cell>
          <cell r="Q2583">
            <v>9.27</v>
          </cell>
        </row>
        <row r="2584">
          <cell r="P2584" t="str">
            <v>4069801</v>
          </cell>
          <cell r="Q2584">
            <v>29.42</v>
          </cell>
        </row>
        <row r="2585">
          <cell r="P2585" t="str">
            <v>332924</v>
          </cell>
          <cell r="Q2585">
            <v>5.7</v>
          </cell>
        </row>
        <row r="2586">
          <cell r="P2586" t="str">
            <v>991733</v>
          </cell>
          <cell r="Q2586">
            <v>8.52</v>
          </cell>
        </row>
        <row r="2587">
          <cell r="P2587" t="str">
            <v>2038877</v>
          </cell>
          <cell r="Q2587">
            <v>428.03</v>
          </cell>
        </row>
        <row r="2588">
          <cell r="P2588" t="str">
            <v>2052073</v>
          </cell>
          <cell r="Q2588">
            <v>220.63</v>
          </cell>
        </row>
        <row r="2589">
          <cell r="P2589" t="str">
            <v>3035966</v>
          </cell>
          <cell r="Q2589">
            <v>53.7</v>
          </cell>
        </row>
        <row r="2590">
          <cell r="P2590" t="str">
            <v>3104058</v>
          </cell>
          <cell r="Q2590">
            <v>48.09</v>
          </cell>
        </row>
        <row r="2591">
          <cell r="P2591" t="str">
            <v>3104555</v>
          </cell>
          <cell r="Q2591">
            <v>150.38</v>
          </cell>
        </row>
        <row r="2592">
          <cell r="P2592" t="str">
            <v>4094325</v>
          </cell>
          <cell r="Q2592">
            <v>24.37</v>
          </cell>
        </row>
        <row r="2593">
          <cell r="P2593" t="str">
            <v>4179176</v>
          </cell>
          <cell r="Q2593">
            <v>8.32</v>
          </cell>
        </row>
        <row r="2594">
          <cell r="P2594" t="str">
            <v>4396696</v>
          </cell>
          <cell r="Q2594">
            <v>17.12</v>
          </cell>
        </row>
        <row r="2595">
          <cell r="P2595" t="str">
            <v>4410050</v>
          </cell>
          <cell r="Q2595">
            <v>174.81</v>
          </cell>
        </row>
        <row r="2596">
          <cell r="P2596" t="str">
            <v>4428007</v>
          </cell>
          <cell r="Q2596">
            <v>30.27</v>
          </cell>
        </row>
        <row r="2597">
          <cell r="P2597" t="str">
            <v>4371402</v>
          </cell>
          <cell r="Q2597">
            <v>49.59</v>
          </cell>
        </row>
        <row r="2598">
          <cell r="P2598" t="str">
            <v>4455719</v>
          </cell>
          <cell r="Q2598">
            <v>8.4</v>
          </cell>
        </row>
        <row r="2599">
          <cell r="P2599" t="str">
            <v>4455733</v>
          </cell>
          <cell r="Q2599">
            <v>10.23</v>
          </cell>
        </row>
        <row r="2600">
          <cell r="P2600" t="str">
            <v>YB00002430</v>
          </cell>
          <cell r="Q2600">
            <v>14.62</v>
          </cell>
        </row>
        <row r="2601">
          <cell r="P2601" t="str">
            <v>4487340</v>
          </cell>
          <cell r="Q2601">
            <v>29.91</v>
          </cell>
        </row>
        <row r="2602">
          <cell r="P2602" t="str">
            <v>4622945</v>
          </cell>
          <cell r="Q2602">
            <v>38.340000000000003</v>
          </cell>
        </row>
        <row r="2603">
          <cell r="P2603" t="str">
            <v>8050658</v>
          </cell>
          <cell r="Q2603">
            <v>41.77</v>
          </cell>
        </row>
        <row r="2604">
          <cell r="P2604" t="str">
            <v>9742779</v>
          </cell>
          <cell r="Q2604">
            <v>6.33</v>
          </cell>
        </row>
        <row r="2605">
          <cell r="P2605" t="str">
            <v>9749142</v>
          </cell>
          <cell r="Q2605">
            <v>280.52999999999997</v>
          </cell>
        </row>
        <row r="2606">
          <cell r="P2606" t="str">
            <v>4S00729</v>
          </cell>
          <cell r="Q2606">
            <v>0.86</v>
          </cell>
        </row>
        <row r="2607">
          <cell r="P2607" t="str">
            <v>6008X</v>
          </cell>
          <cell r="Q2607">
            <v>9.27</v>
          </cell>
        </row>
        <row r="2608">
          <cell r="P2608" t="str">
            <v>A 811040</v>
          </cell>
          <cell r="Q2608">
            <v>1.8</v>
          </cell>
        </row>
        <row r="2609">
          <cell r="P2609" t="str">
            <v>8980736340</v>
          </cell>
          <cell r="Q2609">
            <v>43.51</v>
          </cell>
        </row>
        <row r="2610">
          <cell r="P2610" t="str">
            <v>8971038070</v>
          </cell>
          <cell r="Q2610">
            <v>32.619999999999997</v>
          </cell>
        </row>
        <row r="2611">
          <cell r="P2611" t="str">
            <v>8980736320</v>
          </cell>
          <cell r="Q2611">
            <v>224.23</v>
          </cell>
        </row>
        <row r="2612">
          <cell r="P2612" t="str">
            <v>1095000100</v>
          </cell>
          <cell r="Q2612">
            <v>0.81</v>
          </cell>
        </row>
        <row r="2613">
          <cell r="P2613" t="str">
            <v>5096000130</v>
          </cell>
          <cell r="Q2613">
            <v>0.59</v>
          </cell>
        </row>
        <row r="2614">
          <cell r="P2614" t="str">
            <v>8980088950</v>
          </cell>
          <cell r="Q2614">
            <v>5.72</v>
          </cell>
        </row>
        <row r="2615">
          <cell r="P2615" t="str">
            <v>8980736350</v>
          </cell>
          <cell r="Q2615">
            <v>334.64</v>
          </cell>
        </row>
        <row r="2616">
          <cell r="P2616" t="str">
            <v>4069801</v>
          </cell>
          <cell r="Q2616">
            <v>29.42</v>
          </cell>
        </row>
        <row r="2617">
          <cell r="P2617" t="str">
            <v>4067834</v>
          </cell>
          <cell r="Q2617">
            <v>30</v>
          </cell>
        </row>
        <row r="2618">
          <cell r="P2618" t="str">
            <v>4428007</v>
          </cell>
          <cell r="Q2618">
            <v>30.27</v>
          </cell>
        </row>
        <row r="2619">
          <cell r="P2619" t="str">
            <v>9759157</v>
          </cell>
          <cell r="Q2619">
            <v>13.41</v>
          </cell>
        </row>
        <row r="2620">
          <cell r="P2620" t="str">
            <v>9759158</v>
          </cell>
          <cell r="Q2620">
            <v>13.41</v>
          </cell>
        </row>
        <row r="2621">
          <cell r="P2621" t="str">
            <v>9246436</v>
          </cell>
          <cell r="Q2621">
            <v>20.98</v>
          </cell>
        </row>
        <row r="2622">
          <cell r="P2622" t="str">
            <v>4622945</v>
          </cell>
          <cell r="Q2622">
            <v>38.340000000000003</v>
          </cell>
        </row>
        <row r="2623">
          <cell r="P2623" t="str">
            <v>966993</v>
          </cell>
          <cell r="Q2623">
            <v>1.45</v>
          </cell>
        </row>
        <row r="2624">
          <cell r="P2624" t="str">
            <v>991345</v>
          </cell>
          <cell r="Q2624">
            <v>1.27</v>
          </cell>
        </row>
        <row r="2625">
          <cell r="P2625" t="str">
            <v>2052067</v>
          </cell>
          <cell r="Q2625">
            <v>220.63</v>
          </cell>
        </row>
        <row r="2626">
          <cell r="P2626" t="str">
            <v>2052073</v>
          </cell>
          <cell r="Q2626">
            <v>220.63</v>
          </cell>
        </row>
        <row r="2627">
          <cell r="P2627" t="str">
            <v>2053333</v>
          </cell>
          <cell r="Q2627">
            <v>404.67</v>
          </cell>
        </row>
        <row r="2628">
          <cell r="P2628" t="str">
            <v>4278168</v>
          </cell>
          <cell r="Q2628">
            <v>3.23</v>
          </cell>
        </row>
        <row r="2629">
          <cell r="P2629" t="str">
            <v>4396696</v>
          </cell>
          <cell r="Q2629">
            <v>17.12</v>
          </cell>
        </row>
        <row r="2630">
          <cell r="P2630" t="str">
            <v>4451039</v>
          </cell>
          <cell r="Q2630">
            <v>81.19</v>
          </cell>
        </row>
        <row r="2631">
          <cell r="P2631" t="str">
            <v>4371402</v>
          </cell>
          <cell r="Q2631">
            <v>49.59</v>
          </cell>
        </row>
        <row r="2632">
          <cell r="P2632" t="str">
            <v>YB00001367</v>
          </cell>
          <cell r="Q2632">
            <v>11.08</v>
          </cell>
        </row>
        <row r="2633">
          <cell r="P2633" t="str">
            <v>4443139</v>
          </cell>
          <cell r="Q2633">
            <v>31.39</v>
          </cell>
        </row>
        <row r="2634">
          <cell r="P2634" t="str">
            <v>4455719</v>
          </cell>
          <cell r="Q2634">
            <v>8.4</v>
          </cell>
        </row>
        <row r="2635">
          <cell r="P2635" t="str">
            <v>4455733</v>
          </cell>
          <cell r="Q2635">
            <v>10.23</v>
          </cell>
        </row>
        <row r="2636">
          <cell r="P2636" t="str">
            <v>4472355</v>
          </cell>
          <cell r="Q2636">
            <v>20.3</v>
          </cell>
        </row>
        <row r="2637">
          <cell r="P2637" t="str">
            <v>4487340</v>
          </cell>
          <cell r="Q2637">
            <v>29.91</v>
          </cell>
        </row>
        <row r="2638">
          <cell r="P2638" t="str">
            <v>4630525</v>
          </cell>
          <cell r="Q2638">
            <v>14.28</v>
          </cell>
        </row>
        <row r="2639">
          <cell r="P2639" t="str">
            <v>4642740</v>
          </cell>
          <cell r="Q2639">
            <v>29.45</v>
          </cell>
        </row>
        <row r="2640">
          <cell r="P2640" t="str">
            <v>1094000270</v>
          </cell>
          <cell r="Q2640">
            <v>0.66</v>
          </cell>
        </row>
        <row r="2641">
          <cell r="P2641" t="str">
            <v>8943958882</v>
          </cell>
          <cell r="Q2641">
            <v>12.21</v>
          </cell>
        </row>
        <row r="2642">
          <cell r="P2642" t="str">
            <v>8972098763</v>
          </cell>
          <cell r="Q2642">
            <v>28.09</v>
          </cell>
        </row>
        <row r="2643">
          <cell r="P2643" t="str">
            <v>8973767191</v>
          </cell>
          <cell r="Q2643">
            <v>5.56</v>
          </cell>
        </row>
        <row r="2644">
          <cell r="P2644" t="str">
            <v>8976163580</v>
          </cell>
          <cell r="Q2644">
            <v>16.760000000000002</v>
          </cell>
        </row>
        <row r="2645">
          <cell r="P2645" t="str">
            <v>8980288750</v>
          </cell>
          <cell r="Q2645">
            <v>11.38</v>
          </cell>
        </row>
        <row r="2646">
          <cell r="P2646" t="str">
            <v>6008X</v>
          </cell>
          <cell r="Q2646">
            <v>9.27</v>
          </cell>
        </row>
        <row r="2647">
          <cell r="P2647" t="str">
            <v>YA00010734</v>
          </cell>
          <cell r="Q2647">
            <v>248.03</v>
          </cell>
        </row>
        <row r="2648">
          <cell r="P2648" t="str">
            <v>914467</v>
          </cell>
          <cell r="Q2648">
            <v>3.3</v>
          </cell>
        </row>
        <row r="2649">
          <cell r="P2649" t="str">
            <v>914503</v>
          </cell>
          <cell r="Q2649">
            <v>0.42</v>
          </cell>
        </row>
        <row r="2650">
          <cell r="P2650" t="str">
            <v>943482</v>
          </cell>
          <cell r="Q2650">
            <v>1.4</v>
          </cell>
        </row>
        <row r="2651">
          <cell r="P2651" t="str">
            <v>943483</v>
          </cell>
          <cell r="Q2651">
            <v>1.92</v>
          </cell>
        </row>
        <row r="2652">
          <cell r="P2652" t="str">
            <v>945065</v>
          </cell>
          <cell r="Q2652">
            <v>5.03</v>
          </cell>
        </row>
        <row r="2653">
          <cell r="P2653" t="str">
            <v>993325</v>
          </cell>
          <cell r="Q2653">
            <v>2.76</v>
          </cell>
        </row>
        <row r="2654">
          <cell r="P2654" t="str">
            <v>955268</v>
          </cell>
          <cell r="Q2654">
            <v>0.18</v>
          </cell>
        </row>
        <row r="2655">
          <cell r="P2655" t="str">
            <v>955923</v>
          </cell>
          <cell r="Q2655">
            <v>0.21</v>
          </cell>
        </row>
        <row r="2656">
          <cell r="P2656" t="str">
            <v>960628</v>
          </cell>
          <cell r="Q2656">
            <v>2.4700000000000002</v>
          </cell>
        </row>
        <row r="2657">
          <cell r="P2657" t="str">
            <v>980102</v>
          </cell>
          <cell r="Q2657">
            <v>6.17</v>
          </cell>
        </row>
        <row r="2658">
          <cell r="P2658" t="str">
            <v>980973</v>
          </cell>
          <cell r="Q2658">
            <v>6.2</v>
          </cell>
        </row>
        <row r="2659">
          <cell r="P2659" t="str">
            <v>983502</v>
          </cell>
          <cell r="Q2659">
            <v>0.3</v>
          </cell>
        </row>
        <row r="2660">
          <cell r="P2660" t="str">
            <v>990519</v>
          </cell>
          <cell r="Q2660">
            <v>0.92</v>
          </cell>
        </row>
        <row r="2661">
          <cell r="P2661" t="str">
            <v>990546</v>
          </cell>
          <cell r="Q2661">
            <v>2.17</v>
          </cell>
        </row>
        <row r="2662">
          <cell r="P2662" t="str">
            <v>992047</v>
          </cell>
          <cell r="Q2662">
            <v>0.91</v>
          </cell>
        </row>
        <row r="2663">
          <cell r="P2663" t="str">
            <v>11714201</v>
          </cell>
          <cell r="Q2663">
            <v>14.44</v>
          </cell>
        </row>
        <row r="2664">
          <cell r="P2664" t="str">
            <v>20405886</v>
          </cell>
          <cell r="Q2664">
            <v>2</v>
          </cell>
        </row>
        <row r="2665">
          <cell r="P2665" t="str">
            <v>11714202</v>
          </cell>
          <cell r="Q2665">
            <v>15.35</v>
          </cell>
        </row>
        <row r="2666">
          <cell r="P2666" t="str">
            <v>11716552</v>
          </cell>
          <cell r="Q2666">
            <v>2939.01</v>
          </cell>
        </row>
        <row r="2667">
          <cell r="P2667" t="str">
            <v>13949578</v>
          </cell>
          <cell r="Q2667">
            <v>1.61</v>
          </cell>
        </row>
        <row r="2668">
          <cell r="P2668" t="str">
            <v>13965175</v>
          </cell>
          <cell r="Q2668">
            <v>0.25</v>
          </cell>
        </row>
        <row r="2669">
          <cell r="P2669" t="str">
            <v>14501798</v>
          </cell>
          <cell r="Q2669">
            <v>54.39</v>
          </cell>
        </row>
        <row r="2670">
          <cell r="P2670" t="str">
            <v>14501799</v>
          </cell>
          <cell r="Q2670">
            <v>9.07</v>
          </cell>
        </row>
        <row r="2671">
          <cell r="P2671" t="str">
            <v>14502011</v>
          </cell>
          <cell r="Q2671">
            <v>527.79</v>
          </cell>
        </row>
        <row r="2672">
          <cell r="P2672" t="str">
            <v>14560205</v>
          </cell>
          <cell r="Q2672">
            <v>6.3</v>
          </cell>
        </row>
        <row r="2673">
          <cell r="P2673" t="str">
            <v>14506431</v>
          </cell>
          <cell r="Q2673">
            <v>19.3</v>
          </cell>
        </row>
        <row r="2674">
          <cell r="P2674" t="str">
            <v>14506666</v>
          </cell>
          <cell r="Q2674">
            <v>911.46</v>
          </cell>
        </row>
        <row r="2675">
          <cell r="P2675" t="str">
            <v>14507000</v>
          </cell>
          <cell r="Q2675">
            <v>5.62</v>
          </cell>
        </row>
        <row r="2676">
          <cell r="P2676" t="str">
            <v>14529761</v>
          </cell>
          <cell r="Q2676">
            <v>18.670000000000002</v>
          </cell>
        </row>
        <row r="2677">
          <cell r="P2677" t="str">
            <v>14529836</v>
          </cell>
          <cell r="Q2677">
            <v>81.31</v>
          </cell>
        </row>
        <row r="2678">
          <cell r="P2678" t="str">
            <v>14531019</v>
          </cell>
          <cell r="Q2678">
            <v>1.9</v>
          </cell>
        </row>
        <row r="2679">
          <cell r="P2679" t="str">
            <v>14560207</v>
          </cell>
          <cell r="Q2679">
            <v>8.8800000000000008</v>
          </cell>
        </row>
        <row r="2680">
          <cell r="P2680" t="str">
            <v>14566420</v>
          </cell>
          <cell r="Q2680">
            <v>40.82</v>
          </cell>
        </row>
        <row r="2681">
          <cell r="P2681" t="str">
            <v>14569232</v>
          </cell>
          <cell r="Q2681">
            <v>5.32</v>
          </cell>
        </row>
        <row r="2682">
          <cell r="P2682" t="str">
            <v>14570931</v>
          </cell>
          <cell r="Q2682">
            <v>1306.51</v>
          </cell>
        </row>
        <row r="2683">
          <cell r="P2683" t="str">
            <v>14588061</v>
          </cell>
          <cell r="Q2683">
            <v>15.84</v>
          </cell>
        </row>
        <row r="2684">
          <cell r="P2684" t="str">
            <v>14588062</v>
          </cell>
          <cell r="Q2684">
            <v>9.58</v>
          </cell>
        </row>
        <row r="2685">
          <cell r="P2685" t="str">
            <v>20405524</v>
          </cell>
          <cell r="Q2685">
            <v>33.82</v>
          </cell>
        </row>
        <row r="2686">
          <cell r="P2686" t="str">
            <v>20405532</v>
          </cell>
          <cell r="Q2686">
            <v>9.66</v>
          </cell>
        </row>
        <row r="2687">
          <cell r="P2687" t="str">
            <v>21456429</v>
          </cell>
          <cell r="Q2687">
            <v>25.59</v>
          </cell>
        </row>
        <row r="2688">
          <cell r="P2688" t="str">
            <v>20405542</v>
          </cell>
          <cell r="Q2688">
            <v>29.58</v>
          </cell>
        </row>
        <row r="2689">
          <cell r="P2689" t="str">
            <v>20534527</v>
          </cell>
          <cell r="Q2689">
            <v>1.65</v>
          </cell>
        </row>
        <row r="2690">
          <cell r="P2690" t="str">
            <v>20405606</v>
          </cell>
          <cell r="Q2690">
            <v>6.98</v>
          </cell>
        </row>
        <row r="2691">
          <cell r="P2691" t="str">
            <v>20405652</v>
          </cell>
          <cell r="Q2691">
            <v>4.6399999999999997</v>
          </cell>
        </row>
        <row r="2692">
          <cell r="P2692" t="str">
            <v>20405654</v>
          </cell>
          <cell r="Q2692">
            <v>6.51</v>
          </cell>
        </row>
        <row r="2693">
          <cell r="P2693" t="str">
            <v>20405672</v>
          </cell>
          <cell r="Q2693">
            <v>3.78</v>
          </cell>
        </row>
        <row r="2694">
          <cell r="P2694" t="str">
            <v>20405709</v>
          </cell>
          <cell r="Q2694">
            <v>3.31</v>
          </cell>
        </row>
        <row r="2695">
          <cell r="P2695" t="str">
            <v>20405719</v>
          </cell>
          <cell r="Q2695">
            <v>7.26</v>
          </cell>
        </row>
        <row r="2696">
          <cell r="P2696" t="str">
            <v>20405721</v>
          </cell>
          <cell r="Q2696">
            <v>4.4000000000000004</v>
          </cell>
        </row>
        <row r="2697">
          <cell r="P2697" t="str">
            <v>20405729</v>
          </cell>
          <cell r="Q2697">
            <v>1.1000000000000001</v>
          </cell>
        </row>
        <row r="2698">
          <cell r="P2698" t="str">
            <v>20405733</v>
          </cell>
          <cell r="Q2698">
            <v>0.73</v>
          </cell>
        </row>
        <row r="2699">
          <cell r="P2699" t="str">
            <v>20405734</v>
          </cell>
          <cell r="Q2699">
            <v>0.89</v>
          </cell>
        </row>
        <row r="2700">
          <cell r="P2700" t="str">
            <v>20405747</v>
          </cell>
          <cell r="Q2700">
            <v>14.52</v>
          </cell>
        </row>
        <row r="2701">
          <cell r="P2701" t="str">
            <v>20405755</v>
          </cell>
          <cell r="Q2701">
            <v>3.44</v>
          </cell>
        </row>
        <row r="2702">
          <cell r="P2702" t="str">
            <v>20405758</v>
          </cell>
          <cell r="Q2702">
            <v>11.25</v>
          </cell>
        </row>
        <row r="2703">
          <cell r="P2703" t="str">
            <v>21141955</v>
          </cell>
          <cell r="Q2703">
            <v>22.63</v>
          </cell>
        </row>
        <row r="2704">
          <cell r="P2704" t="str">
            <v>20412324</v>
          </cell>
          <cell r="Q2704">
            <v>2.1800000000000002</v>
          </cell>
        </row>
        <row r="2705">
          <cell r="P2705" t="str">
            <v>20412343</v>
          </cell>
          <cell r="Q2705">
            <v>5.7</v>
          </cell>
        </row>
        <row r="2706">
          <cell r="P2706" t="str">
            <v>20412359</v>
          </cell>
          <cell r="Q2706">
            <v>5.03</v>
          </cell>
        </row>
        <row r="2707">
          <cell r="P2707" t="str">
            <v>20412745</v>
          </cell>
          <cell r="Q2707">
            <v>2.39</v>
          </cell>
        </row>
        <row r="2708">
          <cell r="P2708" t="str">
            <v>21142728</v>
          </cell>
          <cell r="Q2708">
            <v>71.86</v>
          </cell>
        </row>
        <row r="2709">
          <cell r="P2709" t="str">
            <v>21141943</v>
          </cell>
          <cell r="Q2709">
            <v>239.39</v>
          </cell>
        </row>
        <row r="2710">
          <cell r="P2710" t="str">
            <v>20450715</v>
          </cell>
          <cell r="Q2710">
            <v>2.63</v>
          </cell>
        </row>
        <row r="2711">
          <cell r="P2711" t="str">
            <v>20450735</v>
          </cell>
          <cell r="Q2711">
            <v>59.98</v>
          </cell>
        </row>
        <row r="2712">
          <cell r="P2712" t="str">
            <v>20450736</v>
          </cell>
          <cell r="Q2712">
            <v>45.16</v>
          </cell>
        </row>
        <row r="2713">
          <cell r="P2713" t="str">
            <v>20450754</v>
          </cell>
          <cell r="Q2713">
            <v>11.77</v>
          </cell>
        </row>
        <row r="2714">
          <cell r="P2714" t="str">
            <v>20450756</v>
          </cell>
          <cell r="Q2714">
            <v>2.4700000000000002</v>
          </cell>
        </row>
        <row r="2715">
          <cell r="P2715" t="str">
            <v>20450992</v>
          </cell>
          <cell r="Q2715">
            <v>11.67</v>
          </cell>
        </row>
        <row r="2716">
          <cell r="P2716" t="str">
            <v>20450994</v>
          </cell>
          <cell r="Q2716">
            <v>2.1800000000000002</v>
          </cell>
        </row>
        <row r="2717">
          <cell r="P2717" t="str">
            <v>20459005</v>
          </cell>
          <cell r="Q2717">
            <v>18.850000000000001</v>
          </cell>
        </row>
        <row r="2718">
          <cell r="P2718" t="str">
            <v>20459015</v>
          </cell>
          <cell r="Q2718">
            <v>3.14</v>
          </cell>
        </row>
        <row r="2719">
          <cell r="P2719" t="str">
            <v>20531832</v>
          </cell>
          <cell r="Q2719">
            <v>7.89</v>
          </cell>
        </row>
        <row r="2720">
          <cell r="P2720" t="str">
            <v>20459192</v>
          </cell>
          <cell r="Q2720">
            <v>8.24</v>
          </cell>
        </row>
        <row r="2721">
          <cell r="P2721" t="str">
            <v>20459855</v>
          </cell>
          <cell r="Q2721">
            <v>2.4700000000000002</v>
          </cell>
        </row>
        <row r="2722">
          <cell r="P2722" t="str">
            <v>20459962</v>
          </cell>
          <cell r="Q2722">
            <v>12.57</v>
          </cell>
        </row>
        <row r="2723">
          <cell r="P2723" t="str">
            <v>20459963</v>
          </cell>
          <cell r="Q2723">
            <v>12.57</v>
          </cell>
        </row>
        <row r="2724">
          <cell r="P2724" t="str">
            <v>20460365</v>
          </cell>
          <cell r="Q2724">
            <v>1.1299999999999999</v>
          </cell>
        </row>
        <row r="2725">
          <cell r="P2725" t="str">
            <v>20485291</v>
          </cell>
          <cell r="Q2725">
            <v>13.94</v>
          </cell>
        </row>
        <row r="2726">
          <cell r="P2726" t="str">
            <v>20502267</v>
          </cell>
          <cell r="Q2726">
            <v>12.8</v>
          </cell>
        </row>
        <row r="2727">
          <cell r="P2727" t="str">
            <v>20534597</v>
          </cell>
          <cell r="Q2727">
            <v>10.29</v>
          </cell>
        </row>
        <row r="2728">
          <cell r="P2728" t="str">
            <v>20546588</v>
          </cell>
          <cell r="Q2728">
            <v>3.8</v>
          </cell>
        </row>
        <row r="2729">
          <cell r="P2729" t="str">
            <v>21815244</v>
          </cell>
          <cell r="Q2729">
            <v>8.34</v>
          </cell>
        </row>
        <row r="2730">
          <cell r="P2730" t="str">
            <v>20565912</v>
          </cell>
          <cell r="Q2730">
            <v>24.68</v>
          </cell>
        </row>
        <row r="2731">
          <cell r="P2731" t="str">
            <v>20714469</v>
          </cell>
          <cell r="Q2731">
            <v>29.24</v>
          </cell>
        </row>
        <row r="2732">
          <cell r="P2732" t="str">
            <v>21679835</v>
          </cell>
          <cell r="Q2732">
            <v>18.170000000000002</v>
          </cell>
        </row>
        <row r="2733">
          <cell r="P2733" t="str">
            <v>20783276</v>
          </cell>
          <cell r="Q2733">
            <v>2.12</v>
          </cell>
        </row>
        <row r="2734">
          <cell r="P2734" t="str">
            <v>20875134</v>
          </cell>
          <cell r="Q2734">
            <v>14.52</v>
          </cell>
        </row>
        <row r="2735">
          <cell r="P2735" t="str">
            <v>21234191</v>
          </cell>
          <cell r="Q2735">
            <v>23.11</v>
          </cell>
        </row>
        <row r="2736">
          <cell r="P2736" t="str">
            <v>21432929</v>
          </cell>
          <cell r="Q2736">
            <v>83.3</v>
          </cell>
        </row>
        <row r="2737">
          <cell r="P2737" t="str">
            <v>7117-38330</v>
          </cell>
          <cell r="Q2737">
            <v>995.19</v>
          </cell>
        </row>
        <row r="2738">
          <cell r="P2738" t="str">
            <v>7223-00040</v>
          </cell>
          <cell r="Q2738">
            <v>79.13</v>
          </cell>
        </row>
        <row r="2739">
          <cell r="P2739" t="str">
            <v>7242-10100</v>
          </cell>
          <cell r="Q2739">
            <v>57.49</v>
          </cell>
        </row>
        <row r="2740">
          <cell r="P2740" t="str">
            <v>7273-10480</v>
          </cell>
          <cell r="Q2740">
            <v>1.37</v>
          </cell>
        </row>
        <row r="2741">
          <cell r="P2741" t="str">
            <v>7273-10100</v>
          </cell>
          <cell r="Q2741">
            <v>5.81</v>
          </cell>
        </row>
        <row r="2742">
          <cell r="P2742" t="str">
            <v>7273-10110</v>
          </cell>
          <cell r="Q2742">
            <v>3.25</v>
          </cell>
        </row>
        <row r="2743">
          <cell r="P2743" t="str">
            <v>8230-26520</v>
          </cell>
          <cell r="Q2743">
            <v>50.02</v>
          </cell>
        </row>
        <row r="2744">
          <cell r="P2744" t="str">
            <v>983524</v>
          </cell>
          <cell r="Q2744">
            <v>0.55000000000000004</v>
          </cell>
        </row>
        <row r="2745">
          <cell r="P2745" t="str">
            <v>990596</v>
          </cell>
          <cell r="Q2745">
            <v>1.27</v>
          </cell>
        </row>
        <row r="2746">
          <cell r="P2746" t="str">
            <v>20405917</v>
          </cell>
          <cell r="Q2746">
            <v>3.96</v>
          </cell>
        </row>
        <row r="2747">
          <cell r="P2747" t="str">
            <v>4506412</v>
          </cell>
          <cell r="Q2747">
            <v>0.52</v>
          </cell>
        </row>
        <row r="2748">
          <cell r="P2748" t="str">
            <v>4509181</v>
          </cell>
          <cell r="Q2748">
            <v>1.2</v>
          </cell>
        </row>
        <row r="2749">
          <cell r="P2749" t="str">
            <v>4617487</v>
          </cell>
          <cell r="Q2749">
            <v>2643.85</v>
          </cell>
        </row>
        <row r="2750">
          <cell r="P2750" t="str">
            <v>4631798</v>
          </cell>
          <cell r="Q2750">
            <v>104.67</v>
          </cell>
        </row>
        <row r="2751">
          <cell r="P2751" t="str">
            <v>YD00005434</v>
          </cell>
          <cell r="Q2751">
            <v>71.67</v>
          </cell>
        </row>
        <row r="2752">
          <cell r="P2752" t="str">
            <v>732003</v>
          </cell>
          <cell r="Q2752">
            <v>70.569999999999993</v>
          </cell>
        </row>
        <row r="2753">
          <cell r="P2753" t="str">
            <v>4608324</v>
          </cell>
          <cell r="Q2753">
            <v>16.34</v>
          </cell>
        </row>
        <row r="2754">
          <cell r="P2754" t="str">
            <v>4428162</v>
          </cell>
          <cell r="Q2754">
            <v>30.45</v>
          </cell>
        </row>
        <row r="2755">
          <cell r="P2755" t="str">
            <v>1185702</v>
          </cell>
          <cell r="Q2755">
            <v>3.78</v>
          </cell>
        </row>
        <row r="2756">
          <cell r="P2756" t="str">
            <v>1186301</v>
          </cell>
          <cell r="Q2756">
            <v>4.54</v>
          </cell>
        </row>
        <row r="2757">
          <cell r="P2757" t="str">
            <v>4046168</v>
          </cell>
          <cell r="Q2757">
            <v>1.37</v>
          </cell>
        </row>
        <row r="2758">
          <cell r="P2758" t="str">
            <v>4506407</v>
          </cell>
          <cell r="Q2758">
            <v>0.28999999999999998</v>
          </cell>
        </row>
        <row r="2759">
          <cell r="P2759" t="str">
            <v>4506418</v>
          </cell>
          <cell r="Q2759">
            <v>1.07</v>
          </cell>
        </row>
        <row r="2760">
          <cell r="P2760" t="str">
            <v>4506420</v>
          </cell>
          <cell r="Q2760">
            <v>1.07</v>
          </cell>
        </row>
        <row r="2761">
          <cell r="P2761" t="str">
            <v>842502</v>
          </cell>
          <cell r="Q2761">
            <v>5.93</v>
          </cell>
        </row>
        <row r="2762">
          <cell r="P2762" t="str">
            <v>843201</v>
          </cell>
          <cell r="Q2762">
            <v>3.47</v>
          </cell>
        </row>
        <row r="2763">
          <cell r="P2763" t="str">
            <v>YD00005427</v>
          </cell>
          <cell r="Q2763">
            <v>57.32</v>
          </cell>
        </row>
        <row r="2764">
          <cell r="P2764" t="str">
            <v>4693331</v>
          </cell>
          <cell r="Q2764">
            <v>130.55000000000001</v>
          </cell>
        </row>
        <row r="2765">
          <cell r="P2765" t="str">
            <v>732003</v>
          </cell>
          <cell r="Q2765">
            <v>70.569999999999993</v>
          </cell>
        </row>
        <row r="2766">
          <cell r="P2766" t="str">
            <v>4693334</v>
          </cell>
          <cell r="Q2766">
            <v>306.18</v>
          </cell>
        </row>
        <row r="2767">
          <cell r="P2767" t="str">
            <v>4509180</v>
          </cell>
          <cell r="Q2767">
            <v>0.96</v>
          </cell>
        </row>
        <row r="2768">
          <cell r="P2768" t="str">
            <v>4693334</v>
          </cell>
          <cell r="Q2768">
            <v>306.18</v>
          </cell>
        </row>
        <row r="2769">
          <cell r="P2769" t="str">
            <v>477173</v>
          </cell>
          <cell r="Q2769">
            <v>75.55</v>
          </cell>
        </row>
        <row r="2770">
          <cell r="P2770" t="str">
            <v>14880837</v>
          </cell>
          <cell r="Q2770">
            <v>1.5</v>
          </cell>
        </row>
        <row r="2771">
          <cell r="P2771" t="str">
            <v>11714202</v>
          </cell>
          <cell r="Q2771">
            <v>15.35</v>
          </cell>
        </row>
        <row r="2772">
          <cell r="P2772" t="str">
            <v>14532419</v>
          </cell>
          <cell r="Q2772">
            <v>330.89</v>
          </cell>
        </row>
        <row r="2773">
          <cell r="P2773" t="str">
            <v>21620116</v>
          </cell>
          <cell r="Q2773">
            <v>398.68</v>
          </cell>
        </row>
        <row r="2774">
          <cell r="P2774" t="str">
            <v>20796066</v>
          </cell>
          <cell r="Q2774">
            <v>143.9</v>
          </cell>
        </row>
        <row r="2775">
          <cell r="P2775" t="str">
            <v>11716552</v>
          </cell>
          <cell r="Q2775">
            <v>2939.01</v>
          </cell>
        </row>
        <row r="2776">
          <cell r="P2776" t="str">
            <v>20405629</v>
          </cell>
          <cell r="Q2776">
            <v>31.76</v>
          </cell>
        </row>
        <row r="2777">
          <cell r="P2777" t="str">
            <v>20405629</v>
          </cell>
          <cell r="Q2777">
            <v>31.76</v>
          </cell>
        </row>
        <row r="2778">
          <cell r="P2778" t="str">
            <v>914467</v>
          </cell>
          <cell r="Q2778">
            <v>3.3</v>
          </cell>
        </row>
        <row r="2779">
          <cell r="P2779" t="str">
            <v>993325</v>
          </cell>
          <cell r="Q2779">
            <v>2.76</v>
          </cell>
        </row>
        <row r="2780">
          <cell r="P2780" t="str">
            <v>955268</v>
          </cell>
          <cell r="Q2780">
            <v>0.18</v>
          </cell>
        </row>
        <row r="2781">
          <cell r="P2781" t="str">
            <v>955923</v>
          </cell>
          <cell r="Q2781">
            <v>0.21</v>
          </cell>
        </row>
        <row r="2782">
          <cell r="P2782" t="str">
            <v>978932</v>
          </cell>
          <cell r="Q2782">
            <v>0.63</v>
          </cell>
        </row>
        <row r="2783">
          <cell r="P2783" t="str">
            <v>980973</v>
          </cell>
          <cell r="Q2783">
            <v>6.2</v>
          </cell>
        </row>
        <row r="2784">
          <cell r="P2784" t="str">
            <v>983502</v>
          </cell>
          <cell r="Q2784">
            <v>0.3</v>
          </cell>
        </row>
        <row r="2785">
          <cell r="P2785" t="str">
            <v>983505</v>
          </cell>
          <cell r="Q2785">
            <v>0.24</v>
          </cell>
        </row>
        <row r="2786">
          <cell r="P2786" t="str">
            <v>984082</v>
          </cell>
          <cell r="Q2786">
            <v>1.36</v>
          </cell>
        </row>
        <row r="2787">
          <cell r="P2787" t="str">
            <v>990519</v>
          </cell>
          <cell r="Q2787">
            <v>0.92</v>
          </cell>
        </row>
        <row r="2788">
          <cell r="P2788" t="str">
            <v>990582</v>
          </cell>
          <cell r="Q2788">
            <v>0.67</v>
          </cell>
        </row>
        <row r="2789">
          <cell r="P2789" t="str">
            <v>992047</v>
          </cell>
          <cell r="Q2789">
            <v>0.91</v>
          </cell>
        </row>
        <row r="2790">
          <cell r="P2790" t="str">
            <v>11714201</v>
          </cell>
          <cell r="Q2790">
            <v>14.44</v>
          </cell>
        </row>
        <row r="2791">
          <cell r="P2791" t="str">
            <v>11700347</v>
          </cell>
          <cell r="Q2791">
            <v>8</v>
          </cell>
        </row>
        <row r="2792">
          <cell r="P2792" t="str">
            <v>11700366</v>
          </cell>
          <cell r="Q2792">
            <v>29.24</v>
          </cell>
        </row>
        <row r="2793">
          <cell r="P2793" t="str">
            <v>20405886</v>
          </cell>
          <cell r="Q2793">
            <v>2</v>
          </cell>
        </row>
        <row r="2794">
          <cell r="P2794" t="str">
            <v>13949578</v>
          </cell>
          <cell r="Q2794">
            <v>1.61</v>
          </cell>
        </row>
        <row r="2795">
          <cell r="P2795" t="str">
            <v>13955900</v>
          </cell>
          <cell r="Q2795">
            <v>0.5</v>
          </cell>
        </row>
        <row r="2796">
          <cell r="P2796" t="str">
            <v>13965175</v>
          </cell>
          <cell r="Q2796">
            <v>0.25</v>
          </cell>
        </row>
        <row r="2797">
          <cell r="P2797" t="str">
            <v>14506958</v>
          </cell>
          <cell r="Q2797">
            <v>40.58</v>
          </cell>
        </row>
        <row r="2798">
          <cell r="P2798" t="str">
            <v>14506962</v>
          </cell>
          <cell r="Q2798">
            <v>288.74</v>
          </cell>
        </row>
        <row r="2799">
          <cell r="P2799" t="str">
            <v>14506982</v>
          </cell>
          <cell r="Q2799">
            <v>25.97</v>
          </cell>
        </row>
        <row r="2800">
          <cell r="P2800" t="str">
            <v>14552644</v>
          </cell>
          <cell r="Q2800">
            <v>1393.08</v>
          </cell>
        </row>
        <row r="2801">
          <cell r="P2801" t="str">
            <v>14511215</v>
          </cell>
          <cell r="Q2801">
            <v>8.08</v>
          </cell>
        </row>
        <row r="2802">
          <cell r="P2802" t="str">
            <v>14526459</v>
          </cell>
          <cell r="Q2802">
            <v>0.86</v>
          </cell>
        </row>
        <row r="2803">
          <cell r="P2803" t="str">
            <v>14531866</v>
          </cell>
          <cell r="Q2803">
            <v>75.5</v>
          </cell>
        </row>
        <row r="2804">
          <cell r="P2804" t="str">
            <v>14532419</v>
          </cell>
          <cell r="Q2804">
            <v>330.89</v>
          </cell>
        </row>
        <row r="2805">
          <cell r="P2805" t="str">
            <v>14546062</v>
          </cell>
          <cell r="Q2805">
            <v>5.44</v>
          </cell>
        </row>
        <row r="2806">
          <cell r="P2806" t="str">
            <v>14556490</v>
          </cell>
          <cell r="Q2806">
            <v>2.33</v>
          </cell>
        </row>
        <row r="2807">
          <cell r="P2807" t="str">
            <v>14560205</v>
          </cell>
          <cell r="Q2807">
            <v>6.3</v>
          </cell>
        </row>
        <row r="2808">
          <cell r="P2808" t="str">
            <v>14560206</v>
          </cell>
          <cell r="Q2808">
            <v>7.31</v>
          </cell>
        </row>
        <row r="2809">
          <cell r="P2809" t="str">
            <v>14560207</v>
          </cell>
          <cell r="Q2809">
            <v>8.8800000000000008</v>
          </cell>
        </row>
        <row r="2810">
          <cell r="P2810" t="str">
            <v>14596319</v>
          </cell>
          <cell r="Q2810">
            <v>1468.37</v>
          </cell>
        </row>
        <row r="2811">
          <cell r="P2811" t="str">
            <v>14596323</v>
          </cell>
          <cell r="Q2811">
            <v>1325.39</v>
          </cell>
        </row>
        <row r="2812">
          <cell r="P2812" t="str">
            <v>20405524</v>
          </cell>
          <cell r="Q2812">
            <v>33.82</v>
          </cell>
        </row>
        <row r="2813">
          <cell r="P2813" t="str">
            <v>20405569</v>
          </cell>
          <cell r="Q2813">
            <v>16.46</v>
          </cell>
        </row>
        <row r="2814">
          <cell r="P2814" t="str">
            <v>20405578</v>
          </cell>
          <cell r="Q2814">
            <v>3.44</v>
          </cell>
        </row>
        <row r="2815">
          <cell r="P2815" t="str">
            <v>20405672</v>
          </cell>
          <cell r="Q2815">
            <v>3.78</v>
          </cell>
        </row>
        <row r="2816">
          <cell r="P2816" t="str">
            <v>20405719</v>
          </cell>
          <cell r="Q2816">
            <v>7.26</v>
          </cell>
        </row>
        <row r="2817">
          <cell r="P2817" t="str">
            <v>20405721</v>
          </cell>
          <cell r="Q2817">
            <v>4.4000000000000004</v>
          </cell>
        </row>
        <row r="2818">
          <cell r="P2818" t="str">
            <v>20405792</v>
          </cell>
          <cell r="Q2818">
            <v>1.32</v>
          </cell>
        </row>
        <row r="2819">
          <cell r="P2819" t="str">
            <v>21141955</v>
          </cell>
          <cell r="Q2819">
            <v>22.63</v>
          </cell>
        </row>
        <row r="2820">
          <cell r="P2820" t="str">
            <v>20412308</v>
          </cell>
          <cell r="Q2820">
            <v>3.78</v>
          </cell>
        </row>
        <row r="2821">
          <cell r="P2821" t="str">
            <v>20412314</v>
          </cell>
          <cell r="Q2821">
            <v>4.2300000000000004</v>
          </cell>
        </row>
        <row r="2822">
          <cell r="P2822" t="str">
            <v>20412324</v>
          </cell>
          <cell r="Q2822">
            <v>2.1800000000000002</v>
          </cell>
        </row>
        <row r="2823">
          <cell r="P2823" t="str">
            <v>20412733</v>
          </cell>
          <cell r="Q2823">
            <v>2.1800000000000002</v>
          </cell>
        </row>
        <row r="2824">
          <cell r="P2824" t="str">
            <v>20412745</v>
          </cell>
          <cell r="Q2824">
            <v>2.39</v>
          </cell>
        </row>
        <row r="2825">
          <cell r="P2825" t="str">
            <v>20450687</v>
          </cell>
          <cell r="Q2825">
            <v>190.76</v>
          </cell>
        </row>
        <row r="2826">
          <cell r="P2826" t="str">
            <v>20450694</v>
          </cell>
          <cell r="Q2826">
            <v>2.52</v>
          </cell>
        </row>
        <row r="2827">
          <cell r="P2827" t="str">
            <v>20450695</v>
          </cell>
          <cell r="Q2827">
            <v>41.93</v>
          </cell>
        </row>
        <row r="2828">
          <cell r="P2828" t="str">
            <v>20450736</v>
          </cell>
          <cell r="Q2828">
            <v>45.16</v>
          </cell>
        </row>
        <row r="2829">
          <cell r="P2829" t="str">
            <v>20450754</v>
          </cell>
          <cell r="Q2829">
            <v>11.77</v>
          </cell>
        </row>
        <row r="2830">
          <cell r="P2830" t="str">
            <v>20450756</v>
          </cell>
          <cell r="Q2830">
            <v>2.4700000000000002</v>
          </cell>
        </row>
        <row r="2831">
          <cell r="P2831" t="str">
            <v>20450993</v>
          </cell>
          <cell r="Q2831">
            <v>7.08</v>
          </cell>
        </row>
        <row r="2832">
          <cell r="P2832" t="str">
            <v>20459015</v>
          </cell>
          <cell r="Q2832">
            <v>3.14</v>
          </cell>
        </row>
        <row r="2833">
          <cell r="P2833" t="str">
            <v>20531832</v>
          </cell>
          <cell r="Q2833">
            <v>7.89</v>
          </cell>
        </row>
        <row r="2834">
          <cell r="P2834" t="str">
            <v>20459263</v>
          </cell>
          <cell r="Q2834">
            <v>3.14</v>
          </cell>
        </row>
        <row r="2835">
          <cell r="P2835" t="str">
            <v>20460936</v>
          </cell>
          <cell r="Q2835">
            <v>5.66</v>
          </cell>
        </row>
        <row r="2836">
          <cell r="P2836" t="str">
            <v>20482772</v>
          </cell>
          <cell r="Q2836">
            <v>140.5</v>
          </cell>
        </row>
        <row r="2837">
          <cell r="P2837" t="str">
            <v>20485291</v>
          </cell>
          <cell r="Q2837">
            <v>13.94</v>
          </cell>
        </row>
        <row r="2838">
          <cell r="P2838" t="str">
            <v>20499597</v>
          </cell>
          <cell r="Q2838">
            <v>91.39</v>
          </cell>
        </row>
        <row r="2839">
          <cell r="P2839" t="str">
            <v>20524412</v>
          </cell>
          <cell r="Q2839">
            <v>672.83</v>
          </cell>
        </row>
        <row r="2840">
          <cell r="P2840" t="str">
            <v>20531832</v>
          </cell>
          <cell r="Q2840">
            <v>7.89</v>
          </cell>
        </row>
        <row r="2841">
          <cell r="P2841" t="str">
            <v>20534597</v>
          </cell>
          <cell r="Q2841">
            <v>10.29</v>
          </cell>
        </row>
        <row r="2842">
          <cell r="P2842" t="str">
            <v>20551429</v>
          </cell>
          <cell r="Q2842">
            <v>10.46</v>
          </cell>
        </row>
        <row r="2843">
          <cell r="P2843" t="str">
            <v>20593357</v>
          </cell>
          <cell r="Q2843">
            <v>0.53</v>
          </cell>
        </row>
        <row r="2844">
          <cell r="P2844" t="str">
            <v>20766790</v>
          </cell>
          <cell r="Q2844">
            <v>24.86</v>
          </cell>
        </row>
        <row r="2845">
          <cell r="P2845" t="str">
            <v>20783276</v>
          </cell>
          <cell r="Q2845">
            <v>2.12</v>
          </cell>
        </row>
        <row r="2846">
          <cell r="P2846" t="str">
            <v>20875134</v>
          </cell>
          <cell r="Q2846">
            <v>14.52</v>
          </cell>
        </row>
        <row r="2847">
          <cell r="P2847" t="str">
            <v>21901696</v>
          </cell>
          <cell r="Q2847">
            <v>20.350000000000001</v>
          </cell>
        </row>
        <row r="2848">
          <cell r="P2848" t="str">
            <v>21109801</v>
          </cell>
          <cell r="Q2848">
            <v>520.9</v>
          </cell>
        </row>
        <row r="2849">
          <cell r="P2849" t="str">
            <v>21141948</v>
          </cell>
          <cell r="Q2849">
            <v>20.92</v>
          </cell>
        </row>
        <row r="2850">
          <cell r="P2850" t="str">
            <v>21404502</v>
          </cell>
          <cell r="Q2850">
            <v>350.15</v>
          </cell>
        </row>
        <row r="2851">
          <cell r="P2851" t="str">
            <v>21449114</v>
          </cell>
          <cell r="Q2851">
            <v>67.98</v>
          </cell>
        </row>
        <row r="2852">
          <cell r="P2852" t="str">
            <v>21483521</v>
          </cell>
          <cell r="Q2852">
            <v>107.38</v>
          </cell>
        </row>
        <row r="2853">
          <cell r="P2853" t="str">
            <v>21486084</v>
          </cell>
          <cell r="Q2853">
            <v>97.68</v>
          </cell>
        </row>
        <row r="2854">
          <cell r="P2854" t="str">
            <v>21584586</v>
          </cell>
          <cell r="Q2854">
            <v>398.68</v>
          </cell>
        </row>
        <row r="2855">
          <cell r="P2855" t="str">
            <v>7117-38271</v>
          </cell>
          <cell r="Q2855">
            <v>683.4</v>
          </cell>
        </row>
        <row r="2856">
          <cell r="P2856" t="str">
            <v>7242-10100</v>
          </cell>
          <cell r="Q2856">
            <v>57.49</v>
          </cell>
        </row>
        <row r="2857">
          <cell r="P2857" t="str">
            <v>7273-10480</v>
          </cell>
          <cell r="Q2857">
            <v>1.37</v>
          </cell>
        </row>
        <row r="2858">
          <cell r="P2858" t="str">
            <v>7273-10100</v>
          </cell>
          <cell r="Q2858">
            <v>5.81</v>
          </cell>
        </row>
        <row r="2859">
          <cell r="P2859" t="str">
            <v>7273-10110</v>
          </cell>
          <cell r="Q2859">
            <v>3.25</v>
          </cell>
        </row>
        <row r="2860">
          <cell r="P2860" t="str">
            <v>8230-13900</v>
          </cell>
          <cell r="Q2860">
            <v>158.26</v>
          </cell>
        </row>
        <row r="2861">
          <cell r="P2861" t="str">
            <v>8230-32140</v>
          </cell>
          <cell r="Q2861">
            <v>39.14</v>
          </cell>
        </row>
        <row r="2862">
          <cell r="P2862" t="str">
            <v>990596</v>
          </cell>
          <cell r="Q2862">
            <v>1.27</v>
          </cell>
        </row>
        <row r="2863">
          <cell r="P2863" t="str">
            <v>9612-09540</v>
          </cell>
          <cell r="Q2863">
            <v>43.28</v>
          </cell>
        </row>
        <row r="2864">
          <cell r="P2864" t="str">
            <v>9612-10540</v>
          </cell>
          <cell r="Q2864">
            <v>39.46</v>
          </cell>
        </row>
        <row r="2865">
          <cell r="P2865" t="str">
            <v>11700345</v>
          </cell>
          <cell r="Q2865">
            <v>3.04</v>
          </cell>
        </row>
        <row r="2866">
          <cell r="P2866" t="str">
            <v>20460055</v>
          </cell>
          <cell r="Q2866">
            <v>1.1299999999999999</v>
          </cell>
        </row>
        <row r="2867">
          <cell r="P2867" t="str">
            <v>3943382</v>
          </cell>
          <cell r="Q2867">
            <v>53.6</v>
          </cell>
        </row>
        <row r="2868">
          <cell r="P2868" t="str">
            <v>14526761</v>
          </cell>
          <cell r="Q2868">
            <v>14</v>
          </cell>
        </row>
        <row r="2869">
          <cell r="P2869" t="str">
            <v>14509379</v>
          </cell>
          <cell r="Q2869">
            <v>68.59</v>
          </cell>
        </row>
        <row r="2870">
          <cell r="P2870" t="str">
            <v>1030-61460</v>
          </cell>
          <cell r="Q2870">
            <v>9.7799999999999994</v>
          </cell>
        </row>
        <row r="2871">
          <cell r="P2871" t="str">
            <v>07000-02145</v>
          </cell>
          <cell r="Q2871">
            <v>0.89</v>
          </cell>
        </row>
        <row r="2872">
          <cell r="P2872" t="str">
            <v>07000-05280</v>
          </cell>
          <cell r="Q2872">
            <v>1.34</v>
          </cell>
        </row>
        <row r="2873">
          <cell r="P2873" t="str">
            <v>07000-05445</v>
          </cell>
          <cell r="Q2873">
            <v>1.98</v>
          </cell>
        </row>
        <row r="2874">
          <cell r="P2874" t="str">
            <v>07000-62018</v>
          </cell>
          <cell r="Q2874">
            <v>0.89</v>
          </cell>
        </row>
        <row r="2875">
          <cell r="P2875" t="str">
            <v>07000-62090</v>
          </cell>
          <cell r="Q2875">
            <v>1.98</v>
          </cell>
        </row>
        <row r="2876">
          <cell r="P2876" t="str">
            <v>07000-72016</v>
          </cell>
          <cell r="Q2876">
            <v>1.1599999999999999</v>
          </cell>
        </row>
        <row r="2877">
          <cell r="P2877" t="str">
            <v>07000-73025</v>
          </cell>
          <cell r="Q2877">
            <v>0.89</v>
          </cell>
        </row>
        <row r="2878">
          <cell r="P2878" t="str">
            <v>07000-73045</v>
          </cell>
          <cell r="Q2878">
            <v>1.5</v>
          </cell>
        </row>
        <row r="2879">
          <cell r="P2879" t="str">
            <v>07018-12455</v>
          </cell>
          <cell r="Q2879">
            <v>35.94</v>
          </cell>
        </row>
        <row r="2880">
          <cell r="P2880" t="str">
            <v>07018-12605</v>
          </cell>
          <cell r="Q2880">
            <v>36.340000000000003</v>
          </cell>
        </row>
        <row r="2881">
          <cell r="P2881" t="str">
            <v>09233-03220</v>
          </cell>
          <cell r="Q2881">
            <v>3.19</v>
          </cell>
        </row>
        <row r="2882">
          <cell r="P2882" t="str">
            <v>09233-03820</v>
          </cell>
          <cell r="Q2882">
            <v>3.68</v>
          </cell>
        </row>
        <row r="2883">
          <cell r="P2883" t="str">
            <v>144-15-25520</v>
          </cell>
          <cell r="Q2883">
            <v>3</v>
          </cell>
        </row>
        <row r="2884">
          <cell r="P2884" t="str">
            <v>145-15-45840</v>
          </cell>
          <cell r="Q2884">
            <v>2.68</v>
          </cell>
        </row>
        <row r="2885">
          <cell r="P2885" t="str">
            <v>16Y-15-00012</v>
          </cell>
          <cell r="Q2885">
            <v>2.0299999999999998</v>
          </cell>
        </row>
        <row r="2886">
          <cell r="P2886" t="str">
            <v>16Y-15-00017</v>
          </cell>
          <cell r="Q2886">
            <v>25.15</v>
          </cell>
        </row>
        <row r="2887">
          <cell r="P2887" t="str">
            <v>16Y-15-00025</v>
          </cell>
          <cell r="Q2887">
            <v>8.68</v>
          </cell>
        </row>
        <row r="2888">
          <cell r="P2888" t="str">
            <v>16Y-15-00025A</v>
          </cell>
          <cell r="Q2888">
            <v>7.56</v>
          </cell>
        </row>
        <row r="2889">
          <cell r="P2889" t="str">
            <v>16Y-15-00027</v>
          </cell>
          <cell r="Q2889">
            <v>10.18</v>
          </cell>
        </row>
        <row r="2890">
          <cell r="P2890" t="str">
            <v>16Y-15-00044</v>
          </cell>
          <cell r="Q2890">
            <v>4.71</v>
          </cell>
        </row>
        <row r="2891">
          <cell r="P2891" t="str">
            <v>16Y-15-00050</v>
          </cell>
          <cell r="Q2891">
            <v>36.340000000000003</v>
          </cell>
        </row>
        <row r="2892">
          <cell r="P2892" t="str">
            <v>16Y-15-00069</v>
          </cell>
          <cell r="Q2892">
            <v>25.15</v>
          </cell>
        </row>
        <row r="2893">
          <cell r="P2893" t="str">
            <v>16Y-15-00072</v>
          </cell>
          <cell r="Q2893">
            <v>4.83</v>
          </cell>
        </row>
        <row r="2894">
          <cell r="P2894" t="str">
            <v>16Y-15-00079</v>
          </cell>
          <cell r="Q2894">
            <v>25.15</v>
          </cell>
        </row>
        <row r="2895">
          <cell r="P2895" t="str">
            <v>16Y-15-00080</v>
          </cell>
          <cell r="Q2895">
            <v>8.18</v>
          </cell>
        </row>
        <row r="2896">
          <cell r="P2896" t="str">
            <v>06000-06922</v>
          </cell>
          <cell r="Q2896">
            <v>61.53</v>
          </cell>
        </row>
        <row r="2897">
          <cell r="P2897" t="str">
            <v>16Y-15-06000</v>
          </cell>
          <cell r="Q2897">
            <v>42.75</v>
          </cell>
        </row>
        <row r="2898">
          <cell r="P2898" t="str">
            <v>16Y-15-07000</v>
          </cell>
          <cell r="Q2898">
            <v>33.71</v>
          </cell>
        </row>
        <row r="2899">
          <cell r="P2899" t="str">
            <v>16Y-15-11000</v>
          </cell>
          <cell r="Q2899">
            <v>12.98</v>
          </cell>
        </row>
        <row r="2900">
          <cell r="P2900" t="str">
            <v>175-15-45540</v>
          </cell>
          <cell r="Q2900">
            <v>0.42</v>
          </cell>
        </row>
        <row r="2901">
          <cell r="P2901" t="str">
            <v>14514871</v>
          </cell>
          <cell r="Q2901">
            <v>96.13</v>
          </cell>
        </row>
        <row r="2902">
          <cell r="P2902" t="str">
            <v>11714202</v>
          </cell>
          <cell r="Q2902">
            <v>20.45</v>
          </cell>
        </row>
        <row r="2903">
          <cell r="P2903" t="str">
            <v>16Y-75-10000</v>
          </cell>
          <cell r="Q2903">
            <v>417.3</v>
          </cell>
        </row>
        <row r="2904">
          <cell r="P2904" t="str">
            <v>2022744</v>
          </cell>
          <cell r="Q2904">
            <v>219.05</v>
          </cell>
        </row>
        <row r="2905">
          <cell r="P2905" t="str">
            <v>14536672</v>
          </cell>
          <cell r="Q2905">
            <v>580.79999999999995</v>
          </cell>
        </row>
        <row r="2906">
          <cell r="P2906" t="str">
            <v>20405569</v>
          </cell>
          <cell r="Q2906">
            <v>16.46</v>
          </cell>
        </row>
        <row r="2907">
          <cell r="P2907" t="str">
            <v>20766790</v>
          </cell>
          <cell r="Q2907">
            <v>24.86</v>
          </cell>
        </row>
        <row r="2908">
          <cell r="P2908" t="str">
            <v>21456567</v>
          </cell>
          <cell r="Q2908">
            <v>11.67</v>
          </cell>
        </row>
        <row r="2909">
          <cell r="P2909" t="str">
            <v>8230-13941</v>
          </cell>
          <cell r="Q2909">
            <v>51.77</v>
          </cell>
        </row>
        <row r="2910">
          <cell r="P2910" t="str">
            <v>993325</v>
          </cell>
          <cell r="Q2910">
            <v>2.76</v>
          </cell>
        </row>
        <row r="2911">
          <cell r="P2911" t="str">
            <v>960259</v>
          </cell>
          <cell r="Q2911">
            <v>4.51</v>
          </cell>
        </row>
        <row r="2912">
          <cell r="P2912" t="str">
            <v>980102</v>
          </cell>
          <cell r="Q2912">
            <v>6.17</v>
          </cell>
        </row>
        <row r="2913">
          <cell r="P2913" t="str">
            <v>983505</v>
          </cell>
          <cell r="Q2913">
            <v>0.24</v>
          </cell>
        </row>
        <row r="2914">
          <cell r="P2914" t="str">
            <v>990557</v>
          </cell>
          <cell r="Q2914">
            <v>0.49</v>
          </cell>
        </row>
        <row r="2915">
          <cell r="P2915" t="str">
            <v>990582</v>
          </cell>
          <cell r="Q2915">
            <v>0.67</v>
          </cell>
        </row>
        <row r="2916">
          <cell r="P2916" t="str">
            <v>990740</v>
          </cell>
          <cell r="Q2916">
            <v>1.3</v>
          </cell>
        </row>
        <row r="2917">
          <cell r="P2917" t="str">
            <v>990742</v>
          </cell>
          <cell r="Q2917">
            <v>2</v>
          </cell>
        </row>
        <row r="2918">
          <cell r="P2918" t="str">
            <v>11714201</v>
          </cell>
          <cell r="Q2918">
            <v>14.44</v>
          </cell>
        </row>
        <row r="2919">
          <cell r="P2919" t="str">
            <v>11700346</v>
          </cell>
          <cell r="Q2919">
            <v>10.97</v>
          </cell>
        </row>
        <row r="2920">
          <cell r="P2920" t="str">
            <v>14552644</v>
          </cell>
          <cell r="Q2920">
            <v>1393.08</v>
          </cell>
        </row>
        <row r="2921">
          <cell r="P2921" t="str">
            <v>14510060</v>
          </cell>
          <cell r="Q2921">
            <v>108.1</v>
          </cell>
        </row>
        <row r="2922">
          <cell r="P2922" t="str">
            <v>14511215</v>
          </cell>
          <cell r="Q2922">
            <v>8.08</v>
          </cell>
        </row>
        <row r="2923">
          <cell r="P2923" t="str">
            <v>14534854</v>
          </cell>
          <cell r="Q2923">
            <v>12.06</v>
          </cell>
        </row>
        <row r="2924">
          <cell r="P2924" t="str">
            <v>14526459</v>
          </cell>
          <cell r="Q2924">
            <v>0.86</v>
          </cell>
        </row>
        <row r="2925">
          <cell r="P2925" t="str">
            <v>14531866</v>
          </cell>
          <cell r="Q2925">
            <v>75.5</v>
          </cell>
        </row>
        <row r="2926">
          <cell r="P2926" t="str">
            <v>14536672</v>
          </cell>
          <cell r="Q2926">
            <v>580.79999999999995</v>
          </cell>
        </row>
        <row r="2927">
          <cell r="P2927" t="str">
            <v>14655520</v>
          </cell>
          <cell r="Q2927">
            <v>17.39</v>
          </cell>
        </row>
        <row r="2928">
          <cell r="P2928" t="str">
            <v>14560207</v>
          </cell>
          <cell r="Q2928">
            <v>8.8800000000000008</v>
          </cell>
        </row>
        <row r="2929">
          <cell r="P2929" t="str">
            <v>14576355</v>
          </cell>
          <cell r="Q2929">
            <v>729.5</v>
          </cell>
        </row>
        <row r="2930">
          <cell r="P2930" t="str">
            <v>20405752</v>
          </cell>
          <cell r="Q2930">
            <v>28.79</v>
          </cell>
        </row>
        <row r="2931">
          <cell r="P2931" t="str">
            <v>20450839</v>
          </cell>
          <cell r="Q2931">
            <v>1021.22</v>
          </cell>
        </row>
        <row r="2932">
          <cell r="P2932" t="str">
            <v>20450992</v>
          </cell>
          <cell r="Q2932">
            <v>11.67</v>
          </cell>
        </row>
        <row r="2933">
          <cell r="P2933" t="str">
            <v>20450999</v>
          </cell>
          <cell r="Q2933">
            <v>23.37</v>
          </cell>
        </row>
        <row r="2934">
          <cell r="P2934" t="str">
            <v>20531832</v>
          </cell>
          <cell r="Q2934">
            <v>7.89</v>
          </cell>
        </row>
        <row r="2935">
          <cell r="P2935" t="str">
            <v>20460361</v>
          </cell>
          <cell r="Q2935">
            <v>54.68</v>
          </cell>
        </row>
        <row r="2936">
          <cell r="P2936" t="str">
            <v>20499738</v>
          </cell>
          <cell r="Q2936">
            <v>4.01</v>
          </cell>
        </row>
        <row r="2937">
          <cell r="P2937" t="str">
            <v>20799719</v>
          </cell>
          <cell r="Q2937">
            <v>2.4700000000000002</v>
          </cell>
        </row>
        <row r="2938">
          <cell r="P2938" t="str">
            <v>21306350</v>
          </cell>
          <cell r="Q2938">
            <v>1167.3800000000001</v>
          </cell>
        </row>
        <row r="2939">
          <cell r="P2939" t="str">
            <v>7223-00030</v>
          </cell>
          <cell r="Q2939">
            <v>91.49</v>
          </cell>
        </row>
        <row r="2940">
          <cell r="P2940" t="str">
            <v>14601425</v>
          </cell>
          <cell r="Q2940">
            <v>1134.79</v>
          </cell>
        </row>
        <row r="2941">
          <cell r="P2941" t="str">
            <v>990596</v>
          </cell>
          <cell r="Q2941">
            <v>1.34</v>
          </cell>
        </row>
        <row r="2942">
          <cell r="P2942" t="str">
            <v>20405895</v>
          </cell>
          <cell r="Q2942">
            <v>15.21</v>
          </cell>
        </row>
        <row r="2943">
          <cell r="P2943" t="str">
            <v>20996748</v>
          </cell>
          <cell r="Q2943">
            <v>18.96</v>
          </cell>
        </row>
        <row r="2944">
          <cell r="P2944" t="str">
            <v>20847667</v>
          </cell>
          <cell r="Q2944">
            <v>47.29</v>
          </cell>
        </row>
        <row r="2945">
          <cell r="P2945" t="str">
            <v>21038626</v>
          </cell>
          <cell r="Q2945">
            <v>10.06</v>
          </cell>
        </row>
        <row r="2946">
          <cell r="P2946" t="str">
            <v>21061000</v>
          </cell>
          <cell r="Q2946">
            <v>14.4</v>
          </cell>
        </row>
        <row r="2947">
          <cell r="P2947" t="str">
            <v>14506955</v>
          </cell>
          <cell r="Q2947">
            <v>46.71</v>
          </cell>
        </row>
        <row r="2948">
          <cell r="P2948" t="str">
            <v>20450695</v>
          </cell>
          <cell r="Q2948">
            <v>41.93</v>
          </cell>
        </row>
        <row r="2949">
          <cell r="P2949" t="str">
            <v>20485291</v>
          </cell>
          <cell r="Q2949">
            <v>13.94</v>
          </cell>
        </row>
        <row r="2950">
          <cell r="P2950" t="str">
            <v>20593357</v>
          </cell>
          <cell r="Q2950">
            <v>0.53</v>
          </cell>
        </row>
        <row r="2951">
          <cell r="P2951" t="str">
            <v>21558299</v>
          </cell>
          <cell r="Q2951">
            <v>159.19999999999999</v>
          </cell>
        </row>
        <row r="2952">
          <cell r="P2952" t="str">
            <v>20405587</v>
          </cell>
          <cell r="Q2952">
            <v>6.98</v>
          </cell>
        </row>
        <row r="2953">
          <cell r="P2953" t="str">
            <v>20412314</v>
          </cell>
          <cell r="Q2953">
            <v>4.2300000000000004</v>
          </cell>
        </row>
        <row r="2954">
          <cell r="P2954" t="str">
            <v>20412308</v>
          </cell>
          <cell r="Q2954">
            <v>3.78</v>
          </cell>
        </row>
        <row r="2955">
          <cell r="P2955" t="str">
            <v>20405561</v>
          </cell>
          <cell r="Q2955">
            <v>4.6900000000000004</v>
          </cell>
        </row>
        <row r="2956">
          <cell r="P2956" t="str">
            <v>984614</v>
          </cell>
          <cell r="Q2956">
            <v>1.68</v>
          </cell>
        </row>
        <row r="2957">
          <cell r="P2957" t="str">
            <v>1119004</v>
          </cell>
          <cell r="Q2957">
            <v>62.77</v>
          </cell>
        </row>
        <row r="2958">
          <cell r="P2958" t="str">
            <v>2052956</v>
          </cell>
          <cell r="Q2958">
            <v>299.07</v>
          </cell>
        </row>
        <row r="2959">
          <cell r="P2959" t="str">
            <v>4069801</v>
          </cell>
          <cell r="Q2959">
            <v>29.42</v>
          </cell>
        </row>
        <row r="2960">
          <cell r="P2960" t="str">
            <v>4187308</v>
          </cell>
          <cell r="Q2960">
            <v>0.82</v>
          </cell>
        </row>
        <row r="2961">
          <cell r="P2961" t="str">
            <v>4192020</v>
          </cell>
          <cell r="Q2961">
            <v>0.83</v>
          </cell>
        </row>
        <row r="2962">
          <cell r="P2962" t="str">
            <v>4197763</v>
          </cell>
          <cell r="Q2962">
            <v>1.21</v>
          </cell>
        </row>
        <row r="2963">
          <cell r="P2963" t="str">
            <v>4284520</v>
          </cell>
          <cell r="Q2963">
            <v>2.0299999999999998</v>
          </cell>
        </row>
        <row r="2964">
          <cell r="P2964" t="str">
            <v>4284521</v>
          </cell>
          <cell r="Q2964">
            <v>3.19</v>
          </cell>
        </row>
        <row r="2965">
          <cell r="P2965" t="str">
            <v>4366521</v>
          </cell>
          <cell r="Q2965">
            <v>1.69</v>
          </cell>
        </row>
        <row r="2966">
          <cell r="P2966" t="str">
            <v>4401293</v>
          </cell>
          <cell r="Q2966">
            <v>11.98</v>
          </cell>
        </row>
        <row r="2967">
          <cell r="P2967" t="str">
            <v>4410050</v>
          </cell>
          <cell r="Q2967">
            <v>174.81</v>
          </cell>
        </row>
        <row r="2968">
          <cell r="P2968" t="str">
            <v>4436536</v>
          </cell>
          <cell r="Q2968">
            <v>45.25</v>
          </cell>
        </row>
        <row r="2969">
          <cell r="P2969" t="str">
            <v>4451036</v>
          </cell>
          <cell r="Q2969">
            <v>42.05</v>
          </cell>
        </row>
        <row r="2970">
          <cell r="P2970" t="str">
            <v>4451039</v>
          </cell>
          <cell r="Q2970">
            <v>81.19</v>
          </cell>
        </row>
        <row r="2971">
          <cell r="P2971" t="str">
            <v>4455719</v>
          </cell>
          <cell r="Q2971">
            <v>8.4</v>
          </cell>
        </row>
        <row r="2972">
          <cell r="P2972" t="str">
            <v>4455733</v>
          </cell>
          <cell r="Q2972">
            <v>10.23</v>
          </cell>
        </row>
        <row r="2973">
          <cell r="P2973" t="str">
            <v>4487340</v>
          </cell>
          <cell r="Q2973">
            <v>29.91</v>
          </cell>
        </row>
        <row r="2974">
          <cell r="P2974" t="str">
            <v>4506408</v>
          </cell>
          <cell r="Q2974">
            <v>0.34</v>
          </cell>
        </row>
        <row r="2975">
          <cell r="P2975" t="str">
            <v>4622945</v>
          </cell>
          <cell r="Q2975">
            <v>38.340000000000003</v>
          </cell>
        </row>
        <row r="2976">
          <cell r="P2976" t="str">
            <v>8107650</v>
          </cell>
          <cell r="Q2976">
            <v>59.81</v>
          </cell>
        </row>
        <row r="2977">
          <cell r="P2977" t="str">
            <v>9218005</v>
          </cell>
          <cell r="Q2977">
            <v>469.02</v>
          </cell>
        </row>
        <row r="2978">
          <cell r="P2978" t="str">
            <v>1093021060</v>
          </cell>
          <cell r="Q2978">
            <v>0.86</v>
          </cell>
        </row>
        <row r="2979">
          <cell r="P2979" t="str">
            <v>1094000270</v>
          </cell>
          <cell r="Q2979">
            <v>0.73</v>
          </cell>
        </row>
        <row r="2980">
          <cell r="P2980" t="str">
            <v>1141451840</v>
          </cell>
          <cell r="Q2980">
            <v>17.7</v>
          </cell>
        </row>
        <row r="2981">
          <cell r="P2981" t="str">
            <v>8943967110</v>
          </cell>
          <cell r="Q2981">
            <v>2.13</v>
          </cell>
        </row>
        <row r="2982">
          <cell r="P2982" t="str">
            <v>8943996050</v>
          </cell>
          <cell r="Q2982">
            <v>1.47</v>
          </cell>
        </row>
        <row r="2983">
          <cell r="P2983" t="str">
            <v>8944369330</v>
          </cell>
          <cell r="Q2983">
            <v>4.5</v>
          </cell>
        </row>
        <row r="2984">
          <cell r="P2984" t="str">
            <v>8944707710</v>
          </cell>
          <cell r="Q2984">
            <v>3.07</v>
          </cell>
        </row>
        <row r="2985">
          <cell r="P2985" t="str">
            <v>8973007872</v>
          </cell>
          <cell r="Q2985">
            <v>18.45</v>
          </cell>
        </row>
        <row r="2986">
          <cell r="P2986" t="str">
            <v>8973007902</v>
          </cell>
          <cell r="Q2986">
            <v>18.45</v>
          </cell>
        </row>
        <row r="2987">
          <cell r="P2987" t="str">
            <v>8973061131</v>
          </cell>
          <cell r="Q2987">
            <v>52.16</v>
          </cell>
        </row>
        <row r="2988">
          <cell r="P2988" t="str">
            <v>8973640461</v>
          </cell>
          <cell r="Q2988">
            <v>29.14</v>
          </cell>
        </row>
        <row r="2989">
          <cell r="P2989" t="str">
            <v>8973720771</v>
          </cell>
          <cell r="Q2989">
            <v>28.29</v>
          </cell>
        </row>
        <row r="2990">
          <cell r="P2990" t="str">
            <v>8973720781</v>
          </cell>
          <cell r="Q2990">
            <v>28.29</v>
          </cell>
        </row>
        <row r="2991">
          <cell r="P2991" t="str">
            <v>8973780730</v>
          </cell>
          <cell r="Q2991">
            <v>6.06</v>
          </cell>
        </row>
        <row r="2992">
          <cell r="P2992" t="str">
            <v>8973865480</v>
          </cell>
          <cell r="Q2992">
            <v>11.92</v>
          </cell>
        </row>
        <row r="2993">
          <cell r="P2993" t="str">
            <v>8973865490</v>
          </cell>
          <cell r="Q2993">
            <v>12.35</v>
          </cell>
        </row>
        <row r="2994">
          <cell r="P2994" t="str">
            <v>8980088950</v>
          </cell>
          <cell r="Q2994">
            <v>6.45</v>
          </cell>
        </row>
        <row r="2995">
          <cell r="P2995" t="str">
            <v>8980148310</v>
          </cell>
          <cell r="Q2995">
            <v>135.12</v>
          </cell>
        </row>
        <row r="2996">
          <cell r="P2996" t="str">
            <v>8980184620</v>
          </cell>
          <cell r="Q2996">
            <v>46.46</v>
          </cell>
        </row>
        <row r="2997">
          <cell r="P2997" t="str">
            <v>9041308250</v>
          </cell>
          <cell r="Q2997">
            <v>1.94</v>
          </cell>
        </row>
        <row r="2998">
          <cell r="P2998" t="str">
            <v>9126160420</v>
          </cell>
          <cell r="Q2998">
            <v>3.79</v>
          </cell>
        </row>
        <row r="2999">
          <cell r="P2999" t="str">
            <v>47503000</v>
          </cell>
          <cell r="Q2999">
            <v>40.22</v>
          </cell>
        </row>
        <row r="3000">
          <cell r="P3000" t="str">
            <v>224108</v>
          </cell>
          <cell r="Q3000">
            <v>67.78</v>
          </cell>
        </row>
        <row r="3001">
          <cell r="P3001" t="str">
            <v>286508300</v>
          </cell>
          <cell r="Q3001">
            <v>0.64</v>
          </cell>
        </row>
        <row r="3002">
          <cell r="P3002" t="str">
            <v>286606200</v>
          </cell>
          <cell r="Q3002">
            <v>1.01</v>
          </cell>
        </row>
        <row r="3003">
          <cell r="P3003" t="str">
            <v>788806</v>
          </cell>
          <cell r="Q3003">
            <v>119.84</v>
          </cell>
        </row>
        <row r="3004">
          <cell r="P3004" t="str">
            <v>788807</v>
          </cell>
          <cell r="Q3004">
            <v>99.15</v>
          </cell>
        </row>
        <row r="3005">
          <cell r="P3005" t="str">
            <v>788811</v>
          </cell>
          <cell r="Q3005">
            <v>162.15</v>
          </cell>
        </row>
        <row r="3006">
          <cell r="P3006" t="str">
            <v>836108</v>
          </cell>
          <cell r="Q3006">
            <v>507.63</v>
          </cell>
        </row>
        <row r="3007">
          <cell r="P3007" t="str">
            <v>4S00491RHS</v>
          </cell>
          <cell r="Q3007">
            <v>39</v>
          </cell>
        </row>
        <row r="3008">
          <cell r="P3008" t="str">
            <v>4S00705</v>
          </cell>
          <cell r="Q3008">
            <v>17.100000000000001</v>
          </cell>
        </row>
        <row r="3009">
          <cell r="P3009" t="str">
            <v>6008X</v>
          </cell>
          <cell r="Q3009">
            <v>9.27</v>
          </cell>
        </row>
        <row r="3010">
          <cell r="P3010" t="str">
            <v>A 811030</v>
          </cell>
          <cell r="Q3010">
            <v>1.39</v>
          </cell>
        </row>
        <row r="3011">
          <cell r="P3011" t="str">
            <v>A 811035</v>
          </cell>
          <cell r="Q3011">
            <v>1.66</v>
          </cell>
        </row>
        <row r="3012">
          <cell r="P3012" t="str">
            <v>A 811045</v>
          </cell>
          <cell r="Q3012">
            <v>1.95</v>
          </cell>
        </row>
        <row r="3013">
          <cell r="P3013" t="str">
            <v>J932060</v>
          </cell>
          <cell r="Q3013">
            <v>3.35</v>
          </cell>
        </row>
        <row r="3014">
          <cell r="P3014" t="str">
            <v>YA00006591</v>
          </cell>
          <cell r="Q3014">
            <v>341.8</v>
          </cell>
        </row>
        <row r="3015">
          <cell r="P3015" t="str">
            <v>YA00006591</v>
          </cell>
          <cell r="Q3015">
            <v>341.8</v>
          </cell>
        </row>
        <row r="3016">
          <cell r="P3016" t="str">
            <v>YB00000115</v>
          </cell>
          <cell r="Q3016">
            <v>163.22999999999999</v>
          </cell>
        </row>
        <row r="3017">
          <cell r="P3017" t="str">
            <v>YB00001382</v>
          </cell>
          <cell r="Q3017">
            <v>22.64</v>
          </cell>
        </row>
        <row r="3018">
          <cell r="P3018" t="str">
            <v>2052067</v>
          </cell>
          <cell r="Q3018">
            <v>220.63</v>
          </cell>
        </row>
        <row r="3019">
          <cell r="P3019" t="str">
            <v>8943958851</v>
          </cell>
          <cell r="Q3019">
            <v>5.71</v>
          </cell>
        </row>
        <row r="3020">
          <cell r="P3020" t="str">
            <v>8973780620</v>
          </cell>
          <cell r="Q3020">
            <v>0.67</v>
          </cell>
        </row>
        <row r="3021">
          <cell r="P3021" t="str">
            <v>1095000100</v>
          </cell>
          <cell r="Q3021">
            <v>0.91</v>
          </cell>
        </row>
        <row r="3022">
          <cell r="P3022" t="str">
            <v>8980736340</v>
          </cell>
          <cell r="Q3022">
            <v>43.51</v>
          </cell>
        </row>
        <row r="3023">
          <cell r="P3023" t="str">
            <v>816207</v>
          </cell>
          <cell r="Q3023">
            <v>210.47</v>
          </cell>
        </row>
        <row r="3024">
          <cell r="P3024" t="str">
            <v>4616701</v>
          </cell>
          <cell r="Q3024">
            <v>510.8</v>
          </cell>
        </row>
        <row r="3025">
          <cell r="P3025" t="str">
            <v>4417903</v>
          </cell>
          <cell r="Q3025">
            <v>651.71</v>
          </cell>
        </row>
        <row r="3026">
          <cell r="P3026" t="str">
            <v>4445531</v>
          </cell>
          <cell r="Q3026">
            <v>33.229999999999997</v>
          </cell>
        </row>
        <row r="3027">
          <cell r="P3027" t="str">
            <v>2047884</v>
          </cell>
          <cell r="Q3027">
            <v>116</v>
          </cell>
        </row>
        <row r="3028">
          <cell r="P3028" t="str">
            <v>4501</v>
          </cell>
          <cell r="Q3028">
            <v>1592.59</v>
          </cell>
        </row>
        <row r="3029">
          <cell r="P3029" t="str">
            <v>4472355</v>
          </cell>
          <cell r="Q3029">
            <v>20.3</v>
          </cell>
        </row>
        <row r="3030">
          <cell r="P3030" t="str">
            <v>2053333</v>
          </cell>
          <cell r="Q3030">
            <v>404.67</v>
          </cell>
        </row>
        <row r="3031">
          <cell r="P3031" t="str">
            <v>4642740</v>
          </cell>
          <cell r="Q3031">
            <v>29.45</v>
          </cell>
        </row>
        <row r="3032">
          <cell r="P3032" t="str">
            <v>4396696</v>
          </cell>
          <cell r="Q3032">
            <v>17.12</v>
          </cell>
        </row>
        <row r="3033">
          <cell r="P3033" t="str">
            <v>4066695</v>
          </cell>
          <cell r="Q3033">
            <v>313.39</v>
          </cell>
        </row>
        <row r="3034">
          <cell r="P3034" t="str">
            <v>4269470</v>
          </cell>
          <cell r="Q3034">
            <v>10.24</v>
          </cell>
        </row>
        <row r="3035">
          <cell r="P3035" t="str">
            <v>YB00001367</v>
          </cell>
          <cell r="Q3035">
            <v>11.08</v>
          </cell>
        </row>
        <row r="3036">
          <cell r="P3036" t="str">
            <v>4192020</v>
          </cell>
          <cell r="Q3036">
            <v>0.83</v>
          </cell>
        </row>
        <row r="3037">
          <cell r="P3037" t="str">
            <v>1033227</v>
          </cell>
          <cell r="Q3037">
            <v>723.79</v>
          </cell>
        </row>
        <row r="3038">
          <cell r="P3038" t="str">
            <v>J932060</v>
          </cell>
          <cell r="Q3038">
            <v>3.35</v>
          </cell>
        </row>
        <row r="3039">
          <cell r="P3039" t="str">
            <v>A 590920</v>
          </cell>
          <cell r="Q3039">
            <v>1.37</v>
          </cell>
        </row>
        <row r="3040">
          <cell r="P3040" t="str">
            <v>960254</v>
          </cell>
          <cell r="Q3040">
            <v>13.9</v>
          </cell>
        </row>
        <row r="3041">
          <cell r="P3041" t="str">
            <v>978129</v>
          </cell>
          <cell r="Q3041">
            <v>2.09</v>
          </cell>
        </row>
        <row r="3042">
          <cell r="P3042" t="str">
            <v>990546</v>
          </cell>
          <cell r="Q3042">
            <v>2.2799999999999998</v>
          </cell>
        </row>
        <row r="3043">
          <cell r="P3043" t="str">
            <v>3831236</v>
          </cell>
          <cell r="Q3043">
            <v>12.93</v>
          </cell>
        </row>
        <row r="3044">
          <cell r="P3044" t="str">
            <v>11110668</v>
          </cell>
          <cell r="Q3044">
            <v>46.81</v>
          </cell>
        </row>
        <row r="3045">
          <cell r="P3045" t="str">
            <v>11110683</v>
          </cell>
          <cell r="Q3045">
            <v>47.77</v>
          </cell>
        </row>
        <row r="3046">
          <cell r="P3046" t="str">
            <v>11708555</v>
          </cell>
          <cell r="Q3046">
            <v>11.54</v>
          </cell>
        </row>
        <row r="3047">
          <cell r="P3047" t="str">
            <v>14501846</v>
          </cell>
          <cell r="Q3047">
            <v>77.650000000000006</v>
          </cell>
        </row>
        <row r="3048">
          <cell r="P3048" t="str">
            <v>14509379</v>
          </cell>
          <cell r="Q3048">
            <v>72.2</v>
          </cell>
        </row>
        <row r="3049">
          <cell r="P3049" t="str">
            <v>14514937</v>
          </cell>
          <cell r="Q3049">
            <v>127.39</v>
          </cell>
        </row>
        <row r="3050">
          <cell r="P3050" t="str">
            <v>14515828</v>
          </cell>
          <cell r="Q3050">
            <v>86.78</v>
          </cell>
        </row>
        <row r="3051">
          <cell r="P3051" t="str">
            <v>14524170</v>
          </cell>
          <cell r="Q3051">
            <v>7.66</v>
          </cell>
        </row>
        <row r="3052">
          <cell r="P3052" t="str">
            <v>14526761</v>
          </cell>
          <cell r="Q3052">
            <v>14.73</v>
          </cell>
        </row>
        <row r="3053">
          <cell r="P3053" t="str">
            <v>14555298</v>
          </cell>
          <cell r="Q3053">
            <v>64.06</v>
          </cell>
        </row>
        <row r="3054">
          <cell r="P3054" t="str">
            <v>14560205</v>
          </cell>
          <cell r="Q3054">
            <v>7.08</v>
          </cell>
        </row>
        <row r="3055">
          <cell r="P3055" t="str">
            <v>14560207</v>
          </cell>
          <cell r="Q3055">
            <v>9.44</v>
          </cell>
        </row>
        <row r="3056">
          <cell r="P3056" t="str">
            <v>14565331</v>
          </cell>
          <cell r="Q3056">
            <v>108.9</v>
          </cell>
        </row>
        <row r="3057">
          <cell r="P3057" t="str">
            <v>14577807</v>
          </cell>
          <cell r="Q3057">
            <v>147.47999999999999</v>
          </cell>
        </row>
        <row r="3058">
          <cell r="P3058" t="str">
            <v>14577815</v>
          </cell>
          <cell r="Q3058">
            <v>18.21</v>
          </cell>
        </row>
        <row r="3059">
          <cell r="P3059" t="str">
            <v>14589136</v>
          </cell>
          <cell r="Q3059">
            <v>164.96</v>
          </cell>
        </row>
        <row r="3060">
          <cell r="P3060" t="str">
            <v>14596398</v>
          </cell>
          <cell r="Q3060">
            <v>59.14</v>
          </cell>
        </row>
        <row r="3061">
          <cell r="P3061" t="str">
            <v>14601385</v>
          </cell>
          <cell r="Q3061">
            <v>109.61</v>
          </cell>
        </row>
        <row r="3062">
          <cell r="P3062" t="str">
            <v>20482772</v>
          </cell>
          <cell r="Q3062">
            <v>147.99</v>
          </cell>
        </row>
        <row r="3063">
          <cell r="P3063" t="str">
            <v>20805349</v>
          </cell>
          <cell r="Q3063">
            <v>34.450000000000003</v>
          </cell>
        </row>
        <row r="3064">
          <cell r="P3064" t="str">
            <v>1030-61460</v>
          </cell>
          <cell r="Q3064">
            <v>10.81</v>
          </cell>
        </row>
        <row r="3065">
          <cell r="P3065" t="str">
            <v>1141-00010</v>
          </cell>
          <cell r="Q3065">
            <v>75.83</v>
          </cell>
        </row>
        <row r="3066">
          <cell r="P3066" t="str">
            <v>8230-36840</v>
          </cell>
          <cell r="Q3066">
            <v>36.07</v>
          </cell>
        </row>
        <row r="3067">
          <cell r="P3067" t="str">
            <v>14536025</v>
          </cell>
          <cell r="Q3067">
            <v>2374.71</v>
          </cell>
        </row>
        <row r="3068">
          <cell r="P3068" t="str">
            <v>14594327</v>
          </cell>
          <cell r="Q3068">
            <v>1395.15</v>
          </cell>
        </row>
        <row r="3069">
          <cell r="P3069" t="str">
            <v>14506962</v>
          </cell>
          <cell r="Q3069">
            <v>288.74</v>
          </cell>
        </row>
        <row r="3070">
          <cell r="P3070" t="str">
            <v>14506968</v>
          </cell>
          <cell r="Q3070">
            <v>8.35</v>
          </cell>
        </row>
        <row r="3071">
          <cell r="P3071" t="str">
            <v>14506972</v>
          </cell>
          <cell r="Q3071">
            <v>78.91</v>
          </cell>
        </row>
        <row r="3072">
          <cell r="P3072" t="str">
            <v>21456429</v>
          </cell>
          <cell r="Q3072">
            <v>25.59</v>
          </cell>
        </row>
        <row r="3073">
          <cell r="P3073" t="str">
            <v>20459015</v>
          </cell>
          <cell r="Q3073">
            <v>3.14</v>
          </cell>
        </row>
        <row r="3074">
          <cell r="P3074" t="str">
            <v>20783276</v>
          </cell>
          <cell r="Q3074">
            <v>2.12</v>
          </cell>
        </row>
        <row r="3075">
          <cell r="P3075" t="str">
            <v>21038626</v>
          </cell>
          <cell r="Q3075">
            <v>10.06</v>
          </cell>
        </row>
        <row r="3076">
          <cell r="P3076" t="str">
            <v>YB00002430</v>
          </cell>
          <cell r="Q3076">
            <v>14.91</v>
          </cell>
        </row>
        <row r="3077">
          <cell r="P3077" t="str">
            <v>9749142</v>
          </cell>
          <cell r="Q3077">
            <v>280.52999999999997</v>
          </cell>
        </row>
        <row r="3078">
          <cell r="P3078" t="str">
            <v>2022744</v>
          </cell>
          <cell r="Q3078">
            <v>219.05</v>
          </cell>
        </row>
        <row r="3079">
          <cell r="P3079" t="str">
            <v>991342</v>
          </cell>
          <cell r="Q3079">
            <v>1.1599999999999999</v>
          </cell>
        </row>
        <row r="3080">
          <cell r="P3080" t="str">
            <v>4187308</v>
          </cell>
          <cell r="Q3080">
            <v>0.82</v>
          </cell>
        </row>
        <row r="3081">
          <cell r="P3081" t="str">
            <v>4648651</v>
          </cell>
          <cell r="Q3081">
            <v>28.34</v>
          </cell>
        </row>
        <row r="3082">
          <cell r="P3082" t="str">
            <v>8971256011</v>
          </cell>
          <cell r="Q3082">
            <v>30.84</v>
          </cell>
        </row>
        <row r="3083">
          <cell r="P3083" t="str">
            <v>8976005861</v>
          </cell>
          <cell r="Q3083">
            <v>296.58999999999997</v>
          </cell>
        </row>
        <row r="3084">
          <cell r="P3084" t="str">
            <v>8976016981</v>
          </cell>
          <cell r="Q3084">
            <v>84.75</v>
          </cell>
        </row>
        <row r="3085">
          <cell r="P3085" t="str">
            <v>8980607800</v>
          </cell>
          <cell r="Q3085">
            <v>60.81</v>
          </cell>
        </row>
        <row r="3086">
          <cell r="P3086" t="str">
            <v>332924</v>
          </cell>
          <cell r="Q3086">
            <v>5.7</v>
          </cell>
        </row>
        <row r="3087">
          <cell r="P3087" t="str">
            <v>816207</v>
          </cell>
          <cell r="Q3087">
            <v>210.47</v>
          </cell>
        </row>
        <row r="3088">
          <cell r="P3088" t="str">
            <v>310908</v>
          </cell>
          <cell r="Q3088">
            <v>32.24</v>
          </cell>
        </row>
        <row r="3089">
          <cell r="P3089" t="str">
            <v>A 811030</v>
          </cell>
          <cell r="Q3089">
            <v>1.39</v>
          </cell>
        </row>
        <row r="3090">
          <cell r="P3090" t="str">
            <v>YA00006591</v>
          </cell>
          <cell r="Q3090">
            <v>341.8</v>
          </cell>
        </row>
        <row r="3091">
          <cell r="P3091" t="str">
            <v>939356</v>
          </cell>
          <cell r="Q3091">
            <v>0.39</v>
          </cell>
        </row>
        <row r="3092">
          <cell r="P3092" t="str">
            <v>962002</v>
          </cell>
          <cell r="Q3092">
            <v>1.05</v>
          </cell>
        </row>
        <row r="3093">
          <cell r="P3093" t="str">
            <v>1119004</v>
          </cell>
          <cell r="Q3093">
            <v>62.77</v>
          </cell>
        </row>
        <row r="3094">
          <cell r="P3094" t="str">
            <v>2052080</v>
          </cell>
          <cell r="Q3094">
            <v>674.86</v>
          </cell>
        </row>
        <row r="3095">
          <cell r="P3095" t="str">
            <v>3100993</v>
          </cell>
          <cell r="Q3095">
            <v>182.33</v>
          </cell>
        </row>
        <row r="3096">
          <cell r="P3096" t="str">
            <v>3100994</v>
          </cell>
          <cell r="Q3096">
            <v>182.33</v>
          </cell>
        </row>
        <row r="3097">
          <cell r="P3097" t="str">
            <v>3107797</v>
          </cell>
          <cell r="Q3097">
            <v>11.06</v>
          </cell>
        </row>
        <row r="3098">
          <cell r="P3098" t="str">
            <v>4105067</v>
          </cell>
          <cell r="Q3098">
            <v>2.89</v>
          </cell>
        </row>
        <row r="3099">
          <cell r="P3099" t="str">
            <v>4274552</v>
          </cell>
          <cell r="Q3099">
            <v>8.33</v>
          </cell>
        </row>
        <row r="3100">
          <cell r="P3100" t="str">
            <v>4337035</v>
          </cell>
          <cell r="Q3100">
            <v>34.76</v>
          </cell>
        </row>
        <row r="3101">
          <cell r="P3101" t="str">
            <v>4410050</v>
          </cell>
          <cell r="Q3101">
            <v>174.81</v>
          </cell>
        </row>
        <row r="3102">
          <cell r="P3102" t="str">
            <v>4436535</v>
          </cell>
          <cell r="Q3102">
            <v>74.53</v>
          </cell>
        </row>
        <row r="3103">
          <cell r="P3103" t="str">
            <v>4451036</v>
          </cell>
          <cell r="Q3103">
            <v>42.05</v>
          </cell>
        </row>
        <row r="3104">
          <cell r="P3104" t="str">
            <v>4451039</v>
          </cell>
          <cell r="Q3104">
            <v>81.19</v>
          </cell>
        </row>
        <row r="3105">
          <cell r="P3105" t="str">
            <v>4506320</v>
          </cell>
          <cell r="Q3105">
            <v>0.43</v>
          </cell>
        </row>
        <row r="3106">
          <cell r="P3106" t="str">
            <v>4506406</v>
          </cell>
          <cell r="Q3106">
            <v>0.25</v>
          </cell>
        </row>
        <row r="3107">
          <cell r="P3107" t="str">
            <v>4506429</v>
          </cell>
          <cell r="Q3107">
            <v>1.26</v>
          </cell>
        </row>
        <row r="3108">
          <cell r="P3108" t="str">
            <v>4509182</v>
          </cell>
          <cell r="Q3108">
            <v>1.31</v>
          </cell>
        </row>
        <row r="3109">
          <cell r="P3109" t="str">
            <v>4622945</v>
          </cell>
          <cell r="Q3109">
            <v>38.340000000000003</v>
          </cell>
        </row>
        <row r="3110">
          <cell r="P3110" t="str">
            <v>4624866</v>
          </cell>
          <cell r="Q3110">
            <v>100.5</v>
          </cell>
        </row>
        <row r="3111">
          <cell r="P3111" t="str">
            <v>4658521</v>
          </cell>
          <cell r="Q3111">
            <v>19.100000000000001</v>
          </cell>
        </row>
        <row r="3112">
          <cell r="P3112" t="str">
            <v>1878137661</v>
          </cell>
          <cell r="Q3112">
            <v>375.24</v>
          </cell>
        </row>
        <row r="3113">
          <cell r="P3113" t="str">
            <v>8943950240</v>
          </cell>
          <cell r="Q3113">
            <v>6.93</v>
          </cell>
        </row>
        <row r="3114">
          <cell r="P3114" t="str">
            <v>8970614011</v>
          </cell>
          <cell r="Q3114">
            <v>2.71</v>
          </cell>
        </row>
        <row r="3115">
          <cell r="P3115" t="str">
            <v>8970968260</v>
          </cell>
          <cell r="Q3115">
            <v>3.29</v>
          </cell>
        </row>
        <row r="3116">
          <cell r="P3116" t="str">
            <v>8973007902</v>
          </cell>
          <cell r="Q3116">
            <v>18.45</v>
          </cell>
        </row>
        <row r="3117">
          <cell r="P3117" t="str">
            <v>8973720771</v>
          </cell>
          <cell r="Q3117">
            <v>28.29</v>
          </cell>
        </row>
        <row r="3118">
          <cell r="P3118" t="str">
            <v>8973841300</v>
          </cell>
          <cell r="Q3118">
            <v>1.69</v>
          </cell>
        </row>
        <row r="3119">
          <cell r="P3119" t="str">
            <v>8973861890</v>
          </cell>
          <cell r="Q3119">
            <v>6.82</v>
          </cell>
        </row>
        <row r="3120">
          <cell r="P3120" t="str">
            <v>8980171440</v>
          </cell>
          <cell r="Q3120">
            <v>22.35</v>
          </cell>
        </row>
        <row r="3121">
          <cell r="P3121" t="str">
            <v>9111291280</v>
          </cell>
          <cell r="Q3121">
            <v>1.36</v>
          </cell>
        </row>
        <row r="3122">
          <cell r="P3122" t="str">
            <v>224422</v>
          </cell>
          <cell r="Q3122">
            <v>3.4</v>
          </cell>
        </row>
        <row r="3123">
          <cell r="P3123" t="str">
            <v>254309</v>
          </cell>
          <cell r="Q3123">
            <v>38.340000000000003</v>
          </cell>
        </row>
        <row r="3124">
          <cell r="P3124" t="str">
            <v>0788805</v>
          </cell>
          <cell r="Q3124">
            <v>733.02</v>
          </cell>
        </row>
        <row r="3125">
          <cell r="P3125" t="str">
            <v>788809</v>
          </cell>
          <cell r="Q3125">
            <v>195.74</v>
          </cell>
        </row>
        <row r="3126">
          <cell r="P3126" t="str">
            <v>4S00730</v>
          </cell>
          <cell r="Q3126">
            <v>2.77</v>
          </cell>
        </row>
        <row r="3127">
          <cell r="P3127" t="str">
            <v>6008X</v>
          </cell>
          <cell r="Q3127">
            <v>9.27</v>
          </cell>
        </row>
        <row r="3128">
          <cell r="P3128" t="str">
            <v>A 811030</v>
          </cell>
          <cell r="Q3128">
            <v>1.39</v>
          </cell>
        </row>
        <row r="3129">
          <cell r="P3129" t="str">
            <v>A 811045</v>
          </cell>
          <cell r="Q3129">
            <v>1.95</v>
          </cell>
        </row>
        <row r="3130">
          <cell r="P3130" t="str">
            <v>A 811030</v>
          </cell>
          <cell r="Q3130">
            <v>1.39</v>
          </cell>
        </row>
        <row r="3131">
          <cell r="P3131" t="str">
            <v>3094376</v>
          </cell>
          <cell r="Q3131">
            <v>39.549999999999997</v>
          </cell>
        </row>
        <row r="3132">
          <cell r="P3132" t="str">
            <v>1033049</v>
          </cell>
          <cell r="Q3132">
            <v>500.74</v>
          </cell>
        </row>
        <row r="3133">
          <cell r="P3133" t="str">
            <v>4191219</v>
          </cell>
          <cell r="Q3133">
            <v>5.88</v>
          </cell>
        </row>
        <row r="3134">
          <cell r="P3134" t="str">
            <v>1014184</v>
          </cell>
          <cell r="Q3134">
            <v>468.46</v>
          </cell>
        </row>
        <row r="3135">
          <cell r="P3135" t="str">
            <v>1022441</v>
          </cell>
          <cell r="Q3135">
            <v>399.72</v>
          </cell>
        </row>
        <row r="3136">
          <cell r="P3136" t="str">
            <v>968567</v>
          </cell>
          <cell r="Q3136">
            <v>15.16</v>
          </cell>
        </row>
        <row r="3137">
          <cell r="P3137" t="str">
            <v>2022744</v>
          </cell>
          <cell r="Q3137">
            <v>219.05</v>
          </cell>
        </row>
        <row r="3138">
          <cell r="P3138" t="str">
            <v>3081023</v>
          </cell>
          <cell r="Q3138">
            <v>101.06</v>
          </cell>
        </row>
        <row r="3139">
          <cell r="P3139" t="str">
            <v>4179833</v>
          </cell>
          <cell r="Q3139">
            <v>15.37</v>
          </cell>
        </row>
        <row r="3140">
          <cell r="P3140" t="str">
            <v>4191219</v>
          </cell>
          <cell r="Q3140">
            <v>5.88</v>
          </cell>
        </row>
        <row r="3141">
          <cell r="P3141" t="str">
            <v>4293950</v>
          </cell>
          <cell r="Q3141">
            <v>17.489999999999998</v>
          </cell>
        </row>
        <row r="3142">
          <cell r="P3142" t="str">
            <v>4395453</v>
          </cell>
          <cell r="Q3142">
            <v>27.68</v>
          </cell>
        </row>
        <row r="3143">
          <cell r="P3143" t="str">
            <v>4455719</v>
          </cell>
          <cell r="Q3143">
            <v>8.4</v>
          </cell>
        </row>
        <row r="3144">
          <cell r="P3144" t="str">
            <v>4455733</v>
          </cell>
          <cell r="Q3144">
            <v>10.23</v>
          </cell>
        </row>
        <row r="3145">
          <cell r="P3145" t="str">
            <v>4655134</v>
          </cell>
          <cell r="Q3145">
            <v>296.20999999999998</v>
          </cell>
        </row>
        <row r="3146">
          <cell r="P3146" t="str">
            <v>8973829550</v>
          </cell>
          <cell r="Q3146">
            <v>46.82</v>
          </cell>
        </row>
        <row r="3147">
          <cell r="P3147" t="str">
            <v>8980749550</v>
          </cell>
          <cell r="Q3147">
            <v>28.17</v>
          </cell>
        </row>
        <row r="3148">
          <cell r="P3148" t="str">
            <v>YB00000115</v>
          </cell>
          <cell r="Q3148">
            <v>163.22999999999999</v>
          </cell>
        </row>
        <row r="3149">
          <cell r="P3149" t="str">
            <v>1141451840</v>
          </cell>
          <cell r="Q3149">
            <v>17.7</v>
          </cell>
        </row>
        <row r="3150">
          <cell r="P3150" t="str">
            <v>8980228221</v>
          </cell>
          <cell r="Q3150">
            <v>361</v>
          </cell>
        </row>
        <row r="3151">
          <cell r="P3151" t="str">
            <v>8980703211</v>
          </cell>
          <cell r="Q3151">
            <v>1021.1</v>
          </cell>
        </row>
        <row r="3152">
          <cell r="P3152" t="str">
            <v>8971131670</v>
          </cell>
          <cell r="Q3152">
            <v>2.56</v>
          </cell>
        </row>
        <row r="3153">
          <cell r="P3153" t="str">
            <v>8973865490</v>
          </cell>
          <cell r="Q3153">
            <v>12.35</v>
          </cell>
        </row>
        <row r="3154">
          <cell r="P3154" t="str">
            <v>4506406</v>
          </cell>
          <cell r="Q3154">
            <v>0.25</v>
          </cell>
        </row>
        <row r="3155">
          <cell r="P3155" t="str">
            <v>11110683</v>
          </cell>
          <cell r="Q3155">
            <v>47.77</v>
          </cell>
        </row>
        <row r="3156">
          <cell r="P3156" t="str">
            <v>4395453</v>
          </cell>
          <cell r="Q3156">
            <v>27.68</v>
          </cell>
        </row>
        <row r="3157">
          <cell r="P3157" t="str">
            <v>2022744</v>
          </cell>
          <cell r="Q3157">
            <v>219.05</v>
          </cell>
        </row>
        <row r="3158">
          <cell r="P3158" t="str">
            <v>3081023</v>
          </cell>
          <cell r="Q3158">
            <v>101.06</v>
          </cell>
        </row>
        <row r="3159">
          <cell r="P3159" t="str">
            <v>1022441</v>
          </cell>
          <cell r="Q3159">
            <v>399.72</v>
          </cell>
        </row>
        <row r="3160">
          <cell r="P3160" t="str">
            <v>4646893</v>
          </cell>
          <cell r="Q3160">
            <v>832.83</v>
          </cell>
        </row>
        <row r="3161">
          <cell r="P3161" t="str">
            <v>3104555</v>
          </cell>
          <cell r="Q3161">
            <v>150.38</v>
          </cell>
        </row>
        <row r="3162">
          <cell r="P3162" t="str">
            <v>2038877</v>
          </cell>
          <cell r="Q3162">
            <v>428.03</v>
          </cell>
        </row>
        <row r="3163">
          <cell r="P3163" t="str">
            <v>20943385</v>
          </cell>
          <cell r="Q3163">
            <v>184.39</v>
          </cell>
        </row>
        <row r="3164">
          <cell r="P3164" t="str">
            <v>4242263</v>
          </cell>
          <cell r="Q3164">
            <v>12.7</v>
          </cell>
        </row>
        <row r="3165">
          <cell r="P3165" t="str">
            <v>14563796</v>
          </cell>
          <cell r="Q3165">
            <v>2567.6799999999998</v>
          </cell>
        </row>
        <row r="3166">
          <cell r="P3166" t="str">
            <v>8973640461</v>
          </cell>
          <cell r="Q3166">
            <v>29.14</v>
          </cell>
        </row>
        <row r="3167">
          <cell r="P3167" t="str">
            <v>8230-21520</v>
          </cell>
          <cell r="Q3167">
            <v>431.17</v>
          </cell>
        </row>
        <row r="3168">
          <cell r="P3168" t="str">
            <v>11700366</v>
          </cell>
          <cell r="Q3168">
            <v>29.24</v>
          </cell>
        </row>
        <row r="3169">
          <cell r="P3169" t="str">
            <v>21432929</v>
          </cell>
          <cell r="Q3169">
            <v>83.3</v>
          </cell>
        </row>
        <row r="3170">
          <cell r="P3170" t="str">
            <v>20405752</v>
          </cell>
          <cell r="Q3170">
            <v>28.79</v>
          </cell>
        </row>
        <row r="3171">
          <cell r="P3171" t="str">
            <v>20450735</v>
          </cell>
          <cell r="Q3171">
            <v>59.98</v>
          </cell>
        </row>
        <row r="3172">
          <cell r="P3172" t="str">
            <v>20798043</v>
          </cell>
          <cell r="Q3172">
            <v>32.68</v>
          </cell>
        </row>
        <row r="3173">
          <cell r="P3173" t="str">
            <v>20450742</v>
          </cell>
          <cell r="Q3173">
            <v>212.47</v>
          </cell>
        </row>
        <row r="3174">
          <cell r="P3174" t="str">
            <v>21335229</v>
          </cell>
          <cell r="Q3174">
            <v>95.96</v>
          </cell>
        </row>
        <row r="3175">
          <cell r="P3175" t="str">
            <v>20412359</v>
          </cell>
          <cell r="Q3175">
            <v>5.03</v>
          </cell>
        </row>
        <row r="3176">
          <cell r="P3176" t="str">
            <v>20405652</v>
          </cell>
          <cell r="Q3176">
            <v>4.6399999999999997</v>
          </cell>
        </row>
        <row r="3177">
          <cell r="P3177" t="str">
            <v>20405792</v>
          </cell>
          <cell r="Q3177">
            <v>1.32</v>
          </cell>
        </row>
        <row r="3178">
          <cell r="P3178" t="str">
            <v>20875134</v>
          </cell>
          <cell r="Q3178">
            <v>14.52</v>
          </cell>
        </row>
        <row r="3179">
          <cell r="P3179" t="str">
            <v>20450992</v>
          </cell>
          <cell r="Q3179">
            <v>11.67</v>
          </cell>
        </row>
        <row r="3180">
          <cell r="P3180" t="str">
            <v>20412343</v>
          </cell>
          <cell r="Q3180">
            <v>5.7</v>
          </cell>
        </row>
        <row r="3181">
          <cell r="P3181" t="str">
            <v>20459005</v>
          </cell>
          <cell r="Q3181">
            <v>18.850000000000001</v>
          </cell>
        </row>
        <row r="3182">
          <cell r="P3182" t="str">
            <v>20412359</v>
          </cell>
          <cell r="Q3182">
            <v>5.03</v>
          </cell>
        </row>
        <row r="3183">
          <cell r="P3183" t="str">
            <v>20405755</v>
          </cell>
          <cell r="Q3183">
            <v>3.44</v>
          </cell>
        </row>
        <row r="3184">
          <cell r="P3184" t="str">
            <v>20450715</v>
          </cell>
          <cell r="Q3184">
            <v>2.63</v>
          </cell>
        </row>
        <row r="3185">
          <cell r="P3185" t="str">
            <v>20405729</v>
          </cell>
          <cell r="Q3185">
            <v>1.1000000000000001</v>
          </cell>
        </row>
        <row r="3186">
          <cell r="P3186" t="str">
            <v>996812</v>
          </cell>
          <cell r="Q3186">
            <v>4.17</v>
          </cell>
        </row>
        <row r="3187">
          <cell r="P3187" t="str">
            <v>14506982</v>
          </cell>
          <cell r="Q3187">
            <v>25.97</v>
          </cell>
        </row>
        <row r="3188">
          <cell r="P3188" t="str">
            <v>20792475</v>
          </cell>
          <cell r="Q3188">
            <v>56.66</v>
          </cell>
        </row>
        <row r="3189">
          <cell r="P3189" t="str">
            <v>945065</v>
          </cell>
          <cell r="Q3189">
            <v>5.03</v>
          </cell>
        </row>
        <row r="3190">
          <cell r="P3190" t="str">
            <v>945495</v>
          </cell>
          <cell r="Q3190">
            <v>1.1299999999999999</v>
          </cell>
        </row>
        <row r="3191">
          <cell r="P3191" t="str">
            <v>960628</v>
          </cell>
          <cell r="Q3191">
            <v>2.4700000000000002</v>
          </cell>
        </row>
        <row r="3192">
          <cell r="P3192" t="str">
            <v>980973</v>
          </cell>
          <cell r="Q3192">
            <v>6.2</v>
          </cell>
        </row>
        <row r="3193">
          <cell r="P3193" t="str">
            <v>11700325</v>
          </cell>
          <cell r="Q3193">
            <v>8.68</v>
          </cell>
        </row>
        <row r="3194">
          <cell r="P3194" t="str">
            <v>11700366</v>
          </cell>
          <cell r="Q3194">
            <v>29.24</v>
          </cell>
        </row>
        <row r="3195">
          <cell r="P3195" t="str">
            <v>11700373</v>
          </cell>
          <cell r="Q3195">
            <v>0.4</v>
          </cell>
        </row>
        <row r="3196">
          <cell r="P3196" t="str">
            <v>11716552</v>
          </cell>
          <cell r="Q3196">
            <v>2939.01</v>
          </cell>
        </row>
        <row r="3197">
          <cell r="P3197" t="str">
            <v>13965175</v>
          </cell>
          <cell r="Q3197">
            <v>0.25</v>
          </cell>
        </row>
        <row r="3198">
          <cell r="P3198" t="str">
            <v>20405524</v>
          </cell>
          <cell r="Q3198">
            <v>33.82</v>
          </cell>
        </row>
        <row r="3199">
          <cell r="P3199" t="str">
            <v>20405532</v>
          </cell>
          <cell r="Q3199">
            <v>9.66</v>
          </cell>
        </row>
        <row r="3200">
          <cell r="P3200" t="str">
            <v>20405561</v>
          </cell>
          <cell r="Q3200">
            <v>4.6900000000000004</v>
          </cell>
        </row>
        <row r="3201">
          <cell r="P3201" t="str">
            <v>20405569</v>
          </cell>
          <cell r="Q3201">
            <v>16.46</v>
          </cell>
        </row>
        <row r="3202">
          <cell r="P3202" t="str">
            <v>20405578</v>
          </cell>
          <cell r="Q3202">
            <v>3.44</v>
          </cell>
        </row>
        <row r="3203">
          <cell r="P3203" t="str">
            <v>20405587</v>
          </cell>
          <cell r="Q3203">
            <v>6.98</v>
          </cell>
        </row>
        <row r="3204">
          <cell r="P3204" t="str">
            <v>20405629</v>
          </cell>
          <cell r="Q3204">
            <v>31.76</v>
          </cell>
        </row>
        <row r="3205">
          <cell r="P3205" t="str">
            <v>20405721</v>
          </cell>
          <cell r="Q3205">
            <v>4.4000000000000004</v>
          </cell>
        </row>
        <row r="3206">
          <cell r="P3206" t="str">
            <v>20405733</v>
          </cell>
          <cell r="Q3206">
            <v>0.73</v>
          </cell>
        </row>
        <row r="3207">
          <cell r="P3207" t="str">
            <v>20405747</v>
          </cell>
          <cell r="Q3207">
            <v>14.52</v>
          </cell>
        </row>
        <row r="3208">
          <cell r="P3208" t="str">
            <v>20405755</v>
          </cell>
          <cell r="Q3208">
            <v>3.44</v>
          </cell>
        </row>
        <row r="3209">
          <cell r="P3209" t="str">
            <v>20405885</v>
          </cell>
          <cell r="Q3209">
            <v>0.66</v>
          </cell>
        </row>
        <row r="3210">
          <cell r="P3210" t="str">
            <v>20405898</v>
          </cell>
          <cell r="Q3210">
            <v>1.21</v>
          </cell>
        </row>
        <row r="3211">
          <cell r="P3211" t="str">
            <v>20412308</v>
          </cell>
          <cell r="Q3211">
            <v>3.78</v>
          </cell>
        </row>
        <row r="3212">
          <cell r="P3212" t="str">
            <v>20412314</v>
          </cell>
          <cell r="Q3212">
            <v>4.2300000000000004</v>
          </cell>
        </row>
        <row r="3213">
          <cell r="P3213" t="str">
            <v>20412322</v>
          </cell>
          <cell r="Q3213">
            <v>101.1</v>
          </cell>
        </row>
        <row r="3214">
          <cell r="P3214" t="str">
            <v>20412733</v>
          </cell>
          <cell r="Q3214">
            <v>2.1800000000000002</v>
          </cell>
        </row>
        <row r="3215">
          <cell r="P3215" t="str">
            <v>20412745</v>
          </cell>
          <cell r="Q3215">
            <v>2.39</v>
          </cell>
        </row>
        <row r="3216">
          <cell r="P3216" t="str">
            <v>20450728</v>
          </cell>
          <cell r="Q3216">
            <v>5.25</v>
          </cell>
        </row>
        <row r="3217">
          <cell r="P3217" t="str">
            <v>20450736</v>
          </cell>
          <cell r="Q3217">
            <v>45.16</v>
          </cell>
        </row>
        <row r="3218">
          <cell r="P3218" t="str">
            <v>20450742</v>
          </cell>
          <cell r="Q3218">
            <v>212.47</v>
          </cell>
        </row>
        <row r="3219">
          <cell r="P3219" t="str">
            <v>20450992</v>
          </cell>
          <cell r="Q3219">
            <v>11.67</v>
          </cell>
        </row>
        <row r="3220">
          <cell r="P3220" t="str">
            <v>20450993</v>
          </cell>
          <cell r="Q3220">
            <v>7.08</v>
          </cell>
        </row>
        <row r="3221">
          <cell r="P3221" t="str">
            <v>20459005</v>
          </cell>
          <cell r="Q3221">
            <v>18.850000000000001</v>
          </cell>
        </row>
        <row r="3222">
          <cell r="P3222" t="str">
            <v>20459963</v>
          </cell>
          <cell r="Q3222">
            <v>12.57</v>
          </cell>
        </row>
        <row r="3223">
          <cell r="P3223" t="str">
            <v>20498075</v>
          </cell>
          <cell r="Q3223">
            <v>51.86</v>
          </cell>
        </row>
        <row r="3224">
          <cell r="P3224" t="str">
            <v>20531832</v>
          </cell>
          <cell r="Q3224">
            <v>7.89</v>
          </cell>
        </row>
        <row r="3225">
          <cell r="P3225" t="str">
            <v>20593357</v>
          </cell>
          <cell r="Q3225">
            <v>0.53</v>
          </cell>
        </row>
        <row r="3226">
          <cell r="P3226" t="str">
            <v>20796066</v>
          </cell>
          <cell r="Q3226">
            <v>143.93</v>
          </cell>
        </row>
        <row r="3227">
          <cell r="P3227" t="str">
            <v>20798043</v>
          </cell>
          <cell r="Q3227">
            <v>32.68</v>
          </cell>
        </row>
        <row r="3228">
          <cell r="P3228" t="str">
            <v>20799719</v>
          </cell>
          <cell r="Q3228">
            <v>2.4700000000000002</v>
          </cell>
        </row>
        <row r="3229">
          <cell r="P3229" t="str">
            <v>20875134</v>
          </cell>
          <cell r="Q3229">
            <v>14.52</v>
          </cell>
        </row>
        <row r="3230">
          <cell r="P3230" t="str">
            <v>20405524</v>
          </cell>
          <cell r="Q3230">
            <v>33.82</v>
          </cell>
        </row>
        <row r="3231">
          <cell r="P3231" t="str">
            <v>21234191</v>
          </cell>
          <cell r="Q3231">
            <v>23.11</v>
          </cell>
        </row>
        <row r="3232">
          <cell r="P3232" t="str">
            <v>21335229</v>
          </cell>
          <cell r="Q3232">
            <v>95.96</v>
          </cell>
        </row>
        <row r="3233">
          <cell r="P3233" t="str">
            <v>21449114</v>
          </cell>
          <cell r="Q3233">
            <v>67.98</v>
          </cell>
        </row>
        <row r="3234">
          <cell r="P3234" t="str">
            <v>20412601</v>
          </cell>
          <cell r="Q3234">
            <v>2.17</v>
          </cell>
        </row>
        <row r="3235">
          <cell r="P3235" t="str">
            <v>993471</v>
          </cell>
          <cell r="Q3235">
            <v>3.01</v>
          </cell>
        </row>
        <row r="3236">
          <cell r="P3236" t="str">
            <v>20459025</v>
          </cell>
          <cell r="Q3236">
            <v>6</v>
          </cell>
        </row>
        <row r="3237">
          <cell r="P3237" t="str">
            <v>13971022</v>
          </cell>
          <cell r="Q3237">
            <v>5.52</v>
          </cell>
        </row>
        <row r="3238">
          <cell r="P3238" t="str">
            <v>20764159</v>
          </cell>
          <cell r="Q3238">
            <v>11.2</v>
          </cell>
        </row>
        <row r="3239">
          <cell r="P3239" t="str">
            <v>20542497</v>
          </cell>
          <cell r="Q3239">
            <v>2.12</v>
          </cell>
        </row>
        <row r="3240">
          <cell r="P3240" t="str">
            <v>20764147</v>
          </cell>
          <cell r="Q3240">
            <v>0.99</v>
          </cell>
        </row>
        <row r="3241">
          <cell r="P3241" t="str">
            <v>21009699</v>
          </cell>
          <cell r="Q3241">
            <v>19.09</v>
          </cell>
        </row>
        <row r="3242">
          <cell r="P3242" t="str">
            <v>945065</v>
          </cell>
          <cell r="Q3242">
            <v>5.03</v>
          </cell>
        </row>
        <row r="3243">
          <cell r="P3243" t="str">
            <v>945495</v>
          </cell>
          <cell r="Q3243">
            <v>1.1299999999999999</v>
          </cell>
        </row>
        <row r="3244">
          <cell r="P3244" t="str">
            <v>960628</v>
          </cell>
          <cell r="Q3244">
            <v>2.4700000000000002</v>
          </cell>
        </row>
        <row r="3245">
          <cell r="P3245" t="str">
            <v>980973</v>
          </cell>
          <cell r="Q3245">
            <v>6.2</v>
          </cell>
        </row>
        <row r="3246">
          <cell r="P3246" t="str">
            <v>11700325</v>
          </cell>
          <cell r="Q3246">
            <v>8.68</v>
          </cell>
        </row>
        <row r="3247">
          <cell r="P3247" t="str">
            <v>11700366</v>
          </cell>
          <cell r="Q3247">
            <v>29.24</v>
          </cell>
        </row>
        <row r="3248">
          <cell r="P3248" t="str">
            <v>11700373</v>
          </cell>
          <cell r="Q3248">
            <v>0.4</v>
          </cell>
        </row>
        <row r="3249">
          <cell r="P3249" t="str">
            <v>13965175</v>
          </cell>
          <cell r="Q3249">
            <v>0.25</v>
          </cell>
        </row>
        <row r="3250">
          <cell r="P3250" t="str">
            <v>20405569</v>
          </cell>
          <cell r="Q3250">
            <v>16.46</v>
          </cell>
        </row>
        <row r="3251">
          <cell r="P3251" t="str">
            <v>20405578</v>
          </cell>
          <cell r="Q3251">
            <v>3.44</v>
          </cell>
        </row>
        <row r="3252">
          <cell r="P3252" t="str">
            <v>983502</v>
          </cell>
          <cell r="Q3252">
            <v>0.3</v>
          </cell>
        </row>
        <row r="3253">
          <cell r="P3253" t="str">
            <v>11700284</v>
          </cell>
          <cell r="Q3253">
            <v>12.8</v>
          </cell>
        </row>
        <row r="3254">
          <cell r="P3254" t="str">
            <v>11700285</v>
          </cell>
          <cell r="Q3254">
            <v>13.14</v>
          </cell>
        </row>
        <row r="3255">
          <cell r="P3255" t="str">
            <v>11700325</v>
          </cell>
          <cell r="Q3255">
            <v>8.68</v>
          </cell>
        </row>
        <row r="3256">
          <cell r="P3256" t="str">
            <v>11700366</v>
          </cell>
          <cell r="Q3256">
            <v>29.24</v>
          </cell>
        </row>
        <row r="3257">
          <cell r="P3257" t="str">
            <v>14507000</v>
          </cell>
          <cell r="Q3257">
            <v>5.62</v>
          </cell>
        </row>
        <row r="3258">
          <cell r="P3258" t="str">
            <v>14526459</v>
          </cell>
          <cell r="Q3258">
            <v>0.86</v>
          </cell>
        </row>
        <row r="3259">
          <cell r="P3259" t="str">
            <v>14531019</v>
          </cell>
          <cell r="Q3259">
            <v>1.9</v>
          </cell>
        </row>
        <row r="3260">
          <cell r="P3260" t="str">
            <v>14619355</v>
          </cell>
          <cell r="Q3260">
            <v>22.98</v>
          </cell>
        </row>
        <row r="3261">
          <cell r="P3261" t="str">
            <v>20405524</v>
          </cell>
          <cell r="Q3261">
            <v>33.82</v>
          </cell>
        </row>
        <row r="3262">
          <cell r="P3262" t="str">
            <v>20405578</v>
          </cell>
          <cell r="Q3262">
            <v>3.44</v>
          </cell>
        </row>
        <row r="3263">
          <cell r="P3263" t="str">
            <v>20405652</v>
          </cell>
          <cell r="Q3263">
            <v>4.6399999999999997</v>
          </cell>
        </row>
        <row r="3264">
          <cell r="P3264" t="str">
            <v>20405888</v>
          </cell>
          <cell r="Q3264">
            <v>1.6</v>
          </cell>
        </row>
        <row r="3265">
          <cell r="P3265" t="str">
            <v>20405898</v>
          </cell>
          <cell r="Q3265">
            <v>1.21</v>
          </cell>
        </row>
        <row r="3266">
          <cell r="P3266" t="str">
            <v>21141955</v>
          </cell>
          <cell r="Q3266">
            <v>22.63</v>
          </cell>
        </row>
        <row r="3267">
          <cell r="P3267" t="str">
            <v>20412308</v>
          </cell>
          <cell r="Q3267">
            <v>3.78</v>
          </cell>
        </row>
        <row r="3268">
          <cell r="P3268" t="str">
            <v>20412314</v>
          </cell>
          <cell r="Q3268">
            <v>4.2300000000000004</v>
          </cell>
        </row>
        <row r="3269">
          <cell r="P3269" t="str">
            <v>20412343</v>
          </cell>
          <cell r="Q3269">
            <v>5.7</v>
          </cell>
        </row>
        <row r="3270">
          <cell r="P3270" t="str">
            <v>20412359</v>
          </cell>
          <cell r="Q3270">
            <v>5.03</v>
          </cell>
        </row>
        <row r="3271">
          <cell r="P3271" t="str">
            <v>20450981</v>
          </cell>
          <cell r="Q3271">
            <v>156.5</v>
          </cell>
        </row>
        <row r="3272">
          <cell r="P3272" t="str">
            <v>20450992</v>
          </cell>
          <cell r="Q3272">
            <v>11.67</v>
          </cell>
        </row>
        <row r="3273">
          <cell r="P3273" t="str">
            <v>20450993</v>
          </cell>
          <cell r="Q3273">
            <v>7.08</v>
          </cell>
        </row>
        <row r="3274">
          <cell r="P3274" t="str">
            <v>20459005</v>
          </cell>
          <cell r="Q3274">
            <v>18.850000000000001</v>
          </cell>
        </row>
        <row r="3275">
          <cell r="P3275" t="str">
            <v>20459855</v>
          </cell>
          <cell r="Q3275">
            <v>2.4700000000000002</v>
          </cell>
        </row>
        <row r="3276">
          <cell r="P3276" t="str">
            <v>20585982</v>
          </cell>
          <cell r="Q3276">
            <v>500.21</v>
          </cell>
        </row>
        <row r="3277">
          <cell r="P3277" t="str">
            <v>20790423</v>
          </cell>
          <cell r="Q3277">
            <v>24.86</v>
          </cell>
        </row>
        <row r="3278">
          <cell r="P3278" t="str">
            <v>20799719</v>
          </cell>
          <cell r="Q3278">
            <v>2.4700000000000002</v>
          </cell>
        </row>
        <row r="3279">
          <cell r="P3279" t="str">
            <v>20859647</v>
          </cell>
          <cell r="Q3279">
            <v>6.8</v>
          </cell>
        </row>
        <row r="3280">
          <cell r="P3280" t="str">
            <v>20913851</v>
          </cell>
          <cell r="Q3280">
            <v>14.28</v>
          </cell>
        </row>
        <row r="3281">
          <cell r="P3281" t="str">
            <v>20914266</v>
          </cell>
          <cell r="Q3281">
            <v>1.79</v>
          </cell>
        </row>
        <row r="3282">
          <cell r="P3282" t="str">
            <v>20933362</v>
          </cell>
          <cell r="Q3282">
            <v>12.8</v>
          </cell>
        </row>
        <row r="3283">
          <cell r="P3283" t="str">
            <v>20990106</v>
          </cell>
          <cell r="Q3283">
            <v>4.51</v>
          </cell>
        </row>
        <row r="3284">
          <cell r="P3284" t="str">
            <v>21335229</v>
          </cell>
          <cell r="Q3284">
            <v>95.96</v>
          </cell>
        </row>
        <row r="3285">
          <cell r="P3285" t="str">
            <v>21432929</v>
          </cell>
          <cell r="Q3285">
            <v>83.3</v>
          </cell>
        </row>
        <row r="3286">
          <cell r="P3286" t="str">
            <v>21456567</v>
          </cell>
          <cell r="Q3286">
            <v>11.67</v>
          </cell>
        </row>
        <row r="3287">
          <cell r="P3287" t="str">
            <v>7118-30480</v>
          </cell>
          <cell r="Q3287">
            <v>3.41</v>
          </cell>
        </row>
        <row r="3288">
          <cell r="P3288" t="str">
            <v>14640025</v>
          </cell>
          <cell r="Q3288">
            <v>175.27</v>
          </cell>
        </row>
        <row r="3289">
          <cell r="P3289" t="str">
            <v>7242-11290</v>
          </cell>
          <cell r="Q3289">
            <v>6.01</v>
          </cell>
        </row>
        <row r="3290">
          <cell r="P3290" t="str">
            <v>8320-01810</v>
          </cell>
          <cell r="Q3290">
            <v>5.36</v>
          </cell>
        </row>
        <row r="3291">
          <cell r="P3291" t="str">
            <v>9325-06012</v>
          </cell>
          <cell r="Q3291">
            <v>0.37</v>
          </cell>
        </row>
        <row r="3292">
          <cell r="P3292" t="str">
            <v>9612-09540</v>
          </cell>
          <cell r="Q3292">
            <v>43.28</v>
          </cell>
        </row>
        <row r="3293">
          <cell r="P3293" t="str">
            <v>20459961</v>
          </cell>
          <cell r="Q3293">
            <v>3.14</v>
          </cell>
        </row>
        <row r="3294">
          <cell r="P3294" t="str">
            <v>20798076</v>
          </cell>
          <cell r="Q3294">
            <v>6.29</v>
          </cell>
        </row>
        <row r="3295">
          <cell r="P3295" t="str">
            <v>21184833</v>
          </cell>
          <cell r="Q3295">
            <v>64.150000000000006</v>
          </cell>
        </row>
        <row r="3296">
          <cell r="P3296" t="str">
            <v>LF 701(USA)</v>
          </cell>
          <cell r="Q3296">
            <v>9.42</v>
          </cell>
        </row>
        <row r="3297">
          <cell r="P3297" t="str">
            <v>26560163</v>
          </cell>
          <cell r="Q3297">
            <v>17.55</v>
          </cell>
        </row>
        <row r="3298">
          <cell r="P3298" t="str">
            <v>14560205</v>
          </cell>
          <cell r="Q3298">
            <v>6.3</v>
          </cell>
        </row>
        <row r="3299">
          <cell r="P3299" t="str">
            <v>20894565</v>
          </cell>
          <cell r="Q3299">
            <v>4100.5</v>
          </cell>
        </row>
        <row r="3300">
          <cell r="P3300" t="str">
            <v>960259</v>
          </cell>
          <cell r="Q3300">
            <v>4.51</v>
          </cell>
        </row>
        <row r="3301">
          <cell r="P3301" t="str">
            <v>980102</v>
          </cell>
          <cell r="Q3301">
            <v>6.17</v>
          </cell>
        </row>
        <row r="3302">
          <cell r="P3302" t="str">
            <v>983524</v>
          </cell>
          <cell r="Q3302">
            <v>0.55000000000000004</v>
          </cell>
        </row>
        <row r="3303">
          <cell r="P3303" t="str">
            <v>990743</v>
          </cell>
          <cell r="Q3303">
            <v>2.99</v>
          </cell>
        </row>
        <row r="3304">
          <cell r="P3304" t="str">
            <v>992047</v>
          </cell>
          <cell r="Q3304">
            <v>0.91</v>
          </cell>
        </row>
        <row r="3305">
          <cell r="P3305" t="str">
            <v>11700284</v>
          </cell>
          <cell r="Q3305">
            <v>12.8</v>
          </cell>
        </row>
        <row r="3306">
          <cell r="P3306" t="str">
            <v>11700285</v>
          </cell>
          <cell r="Q3306">
            <v>13.14</v>
          </cell>
        </row>
        <row r="3307">
          <cell r="P3307" t="str">
            <v>11700373</v>
          </cell>
          <cell r="Q3307">
            <v>0.4</v>
          </cell>
        </row>
        <row r="3308">
          <cell r="P3308" t="str">
            <v>13949445</v>
          </cell>
          <cell r="Q3308">
            <v>6.48</v>
          </cell>
        </row>
        <row r="3309">
          <cell r="P3309" t="str">
            <v>14501803</v>
          </cell>
          <cell r="Q3309">
            <v>107.09</v>
          </cell>
        </row>
        <row r="3310">
          <cell r="P3310" t="str">
            <v>14506970</v>
          </cell>
          <cell r="Q3310">
            <v>34.11</v>
          </cell>
        </row>
        <row r="3311">
          <cell r="P3311" t="str">
            <v>14506982</v>
          </cell>
          <cell r="Q3311">
            <v>25.97</v>
          </cell>
        </row>
        <row r="3312">
          <cell r="P3312" t="str">
            <v>14511215</v>
          </cell>
          <cell r="Q3312">
            <v>8.08</v>
          </cell>
        </row>
        <row r="3313">
          <cell r="P3313" t="str">
            <v>14514871</v>
          </cell>
          <cell r="Q3313">
            <v>91.32</v>
          </cell>
        </row>
        <row r="3314">
          <cell r="P3314" t="str">
            <v>14514873</v>
          </cell>
          <cell r="Q3314">
            <v>10.14</v>
          </cell>
        </row>
        <row r="3315">
          <cell r="P3315" t="str">
            <v>14526459</v>
          </cell>
          <cell r="Q3315">
            <v>0.86</v>
          </cell>
        </row>
        <row r="3316">
          <cell r="P3316" t="str">
            <v>14556490</v>
          </cell>
          <cell r="Q3316">
            <v>2.33</v>
          </cell>
        </row>
        <row r="3317">
          <cell r="P3317" t="str">
            <v>14556491</v>
          </cell>
          <cell r="Q3317">
            <v>3.63</v>
          </cell>
        </row>
        <row r="3318">
          <cell r="P3318" t="str">
            <v>14601855</v>
          </cell>
          <cell r="Q3318">
            <v>133.79</v>
          </cell>
        </row>
        <row r="3319">
          <cell r="P3319" t="str">
            <v>14619355</v>
          </cell>
          <cell r="Q3319">
            <v>22.98</v>
          </cell>
        </row>
        <row r="3320">
          <cell r="P3320" t="str">
            <v>21299547</v>
          </cell>
          <cell r="Q3320">
            <v>60.82</v>
          </cell>
        </row>
        <row r="3321">
          <cell r="P3321" t="str">
            <v>1030-61460</v>
          </cell>
          <cell r="Q3321">
            <v>9.7799999999999994</v>
          </cell>
        </row>
        <row r="3322">
          <cell r="P3322" t="str">
            <v>7117-38230</v>
          </cell>
          <cell r="Q3322">
            <v>436.88</v>
          </cell>
        </row>
        <row r="3323">
          <cell r="P3323" t="str">
            <v>7117-38301</v>
          </cell>
          <cell r="Q3323">
            <v>32.76</v>
          </cell>
        </row>
        <row r="3324">
          <cell r="P3324" t="str">
            <v>7117-38360</v>
          </cell>
          <cell r="Q3324">
            <v>40.950000000000003</v>
          </cell>
        </row>
        <row r="3325">
          <cell r="P3325" t="str">
            <v>7117-38520</v>
          </cell>
          <cell r="Q3325">
            <v>77.33</v>
          </cell>
        </row>
        <row r="3326">
          <cell r="P3326" t="str">
            <v>14640025</v>
          </cell>
          <cell r="Q3326">
            <v>175.27</v>
          </cell>
        </row>
        <row r="3327">
          <cell r="P3327" t="str">
            <v>7242-10210</v>
          </cell>
          <cell r="Q3327">
            <v>89.37</v>
          </cell>
        </row>
        <row r="3328">
          <cell r="P3328" t="str">
            <v>8230-13760</v>
          </cell>
          <cell r="Q3328">
            <v>436</v>
          </cell>
        </row>
        <row r="3329">
          <cell r="P3329" t="str">
            <v>8230-13910</v>
          </cell>
          <cell r="Q3329">
            <v>51.77</v>
          </cell>
        </row>
        <row r="3330">
          <cell r="P3330" t="str">
            <v>8230-13941</v>
          </cell>
          <cell r="Q3330">
            <v>51.77</v>
          </cell>
        </row>
        <row r="3331">
          <cell r="P3331" t="str">
            <v>9216-06520</v>
          </cell>
          <cell r="Q3331">
            <v>1.78</v>
          </cell>
        </row>
        <row r="3332">
          <cell r="P3332" t="str">
            <v>983505</v>
          </cell>
          <cell r="Q3332">
            <v>0.24</v>
          </cell>
        </row>
        <row r="3333">
          <cell r="P3333" t="str">
            <v>9612-08040</v>
          </cell>
          <cell r="Q3333">
            <v>33.450000000000003</v>
          </cell>
        </row>
        <row r="3334">
          <cell r="P3334" t="str">
            <v>9612-09540</v>
          </cell>
          <cell r="Q3334">
            <v>43.28</v>
          </cell>
        </row>
        <row r="3335">
          <cell r="P3335" t="str">
            <v>20450762</v>
          </cell>
          <cell r="Q3335">
            <v>28.79</v>
          </cell>
        </row>
        <row r="3336">
          <cell r="P3336" t="str">
            <v>20450994</v>
          </cell>
          <cell r="Q3336">
            <v>2.1800000000000002</v>
          </cell>
        </row>
        <row r="3337">
          <cell r="P3337" t="str">
            <v>20405524</v>
          </cell>
          <cell r="Q3337">
            <v>33.82</v>
          </cell>
        </row>
        <row r="3338">
          <cell r="P3338" t="str">
            <v>20405532</v>
          </cell>
          <cell r="Q3338">
            <v>9.66</v>
          </cell>
        </row>
        <row r="3339">
          <cell r="P3339" t="str">
            <v>20405561</v>
          </cell>
          <cell r="Q3339">
            <v>4.6900000000000004</v>
          </cell>
        </row>
        <row r="3340">
          <cell r="P3340" t="str">
            <v>20405578</v>
          </cell>
          <cell r="Q3340">
            <v>3.44</v>
          </cell>
        </row>
        <row r="3341">
          <cell r="P3341" t="str">
            <v>14619355</v>
          </cell>
          <cell r="Q3341">
            <v>22.98</v>
          </cell>
        </row>
        <row r="3342">
          <cell r="P3342" t="str">
            <v>8981142560</v>
          </cell>
          <cell r="Q3342">
            <v>56.25</v>
          </cell>
        </row>
        <row r="3343">
          <cell r="P3343" t="str">
            <v>1096390340</v>
          </cell>
          <cell r="Q3343">
            <v>15.81</v>
          </cell>
        </row>
        <row r="3344">
          <cell r="P3344" t="str">
            <v>8972409750</v>
          </cell>
          <cell r="Q3344">
            <v>0.54</v>
          </cell>
        </row>
        <row r="3345">
          <cell r="P3345" t="str">
            <v>984614</v>
          </cell>
          <cell r="Q3345">
            <v>1.68</v>
          </cell>
        </row>
        <row r="3346">
          <cell r="P3346" t="str">
            <v>1032517</v>
          </cell>
          <cell r="Q3346">
            <v>406.43</v>
          </cell>
        </row>
        <row r="3347">
          <cell r="P3347" t="str">
            <v>2052067</v>
          </cell>
          <cell r="Q3347">
            <v>220.63</v>
          </cell>
        </row>
        <row r="3348">
          <cell r="P3348" t="str">
            <v>2052073</v>
          </cell>
          <cell r="Q3348">
            <v>220.63</v>
          </cell>
        </row>
        <row r="3349">
          <cell r="P3349" t="str">
            <v>4089028</v>
          </cell>
          <cell r="Q3349">
            <v>7.17</v>
          </cell>
        </row>
        <row r="3350">
          <cell r="P3350" t="str">
            <v>4410050</v>
          </cell>
          <cell r="Q3350">
            <v>174.81</v>
          </cell>
        </row>
        <row r="3351">
          <cell r="P3351" t="str">
            <v>4451036</v>
          </cell>
          <cell r="Q3351">
            <v>42.05</v>
          </cell>
        </row>
        <row r="3352">
          <cell r="P3352" t="str">
            <v>4487340</v>
          </cell>
          <cell r="Q3352">
            <v>29.91</v>
          </cell>
        </row>
        <row r="3353">
          <cell r="P3353" t="str">
            <v>4506430</v>
          </cell>
          <cell r="Q3353">
            <v>1.31</v>
          </cell>
        </row>
        <row r="3354">
          <cell r="P3354" t="str">
            <v>4509180</v>
          </cell>
          <cell r="Q3354">
            <v>0.96</v>
          </cell>
        </row>
        <row r="3355">
          <cell r="P3355" t="str">
            <v>4622945</v>
          </cell>
          <cell r="Q3355">
            <v>38.340000000000003</v>
          </cell>
        </row>
        <row r="3356">
          <cell r="P3356" t="str">
            <v>9257553</v>
          </cell>
          <cell r="Q3356">
            <v>6143.31</v>
          </cell>
        </row>
        <row r="3357">
          <cell r="P3357" t="str">
            <v>1093021060</v>
          </cell>
          <cell r="Q3357">
            <v>0.86</v>
          </cell>
        </row>
        <row r="3358">
          <cell r="P3358" t="str">
            <v>1094000270</v>
          </cell>
          <cell r="Q3358">
            <v>0.73</v>
          </cell>
        </row>
        <row r="3359">
          <cell r="P3359" t="str">
            <v>1878137661</v>
          </cell>
          <cell r="Q3359">
            <v>375.24</v>
          </cell>
        </row>
        <row r="3360">
          <cell r="P3360" t="str">
            <v>8943950240</v>
          </cell>
          <cell r="Q3360">
            <v>6.93</v>
          </cell>
        </row>
        <row r="3361">
          <cell r="P3361" t="str">
            <v>8972621660</v>
          </cell>
          <cell r="Q3361">
            <v>570.54999999999995</v>
          </cell>
        </row>
        <row r="3362">
          <cell r="P3362" t="str">
            <v>8973720771</v>
          </cell>
          <cell r="Q3362">
            <v>28.29</v>
          </cell>
        </row>
        <row r="3363">
          <cell r="P3363" t="str">
            <v>8973720781</v>
          </cell>
          <cell r="Q3363">
            <v>28.29</v>
          </cell>
        </row>
        <row r="3364">
          <cell r="P3364" t="str">
            <v>8973780730</v>
          </cell>
          <cell r="Q3364">
            <v>6.06</v>
          </cell>
        </row>
        <row r="3365">
          <cell r="P3365" t="str">
            <v>8973828790</v>
          </cell>
          <cell r="Q3365">
            <v>174.35</v>
          </cell>
        </row>
        <row r="3366">
          <cell r="P3366" t="str">
            <v>8973865480</v>
          </cell>
          <cell r="Q3366">
            <v>11.92</v>
          </cell>
        </row>
        <row r="3367">
          <cell r="P3367" t="str">
            <v>8976163590</v>
          </cell>
          <cell r="Q3367">
            <v>18.89</v>
          </cell>
        </row>
        <row r="3368">
          <cell r="P3368" t="str">
            <v>8980923990</v>
          </cell>
          <cell r="Q3368">
            <v>194.2</v>
          </cell>
        </row>
        <row r="3369">
          <cell r="P3369" t="str">
            <v>8981733420</v>
          </cell>
          <cell r="Q3369">
            <v>30.54</v>
          </cell>
        </row>
        <row r="3370">
          <cell r="P3370" t="str">
            <v>9041308250</v>
          </cell>
          <cell r="Q3370">
            <v>1.94</v>
          </cell>
        </row>
        <row r="3371">
          <cell r="P3371" t="str">
            <v>788713</v>
          </cell>
          <cell r="Q3371">
            <v>2.12</v>
          </cell>
        </row>
        <row r="3372">
          <cell r="P3372" t="str">
            <v>911115100</v>
          </cell>
          <cell r="Q3372">
            <v>0.82</v>
          </cell>
        </row>
        <row r="3373">
          <cell r="P3373" t="str">
            <v>911801100</v>
          </cell>
          <cell r="Q3373">
            <v>0.28999999999999998</v>
          </cell>
        </row>
        <row r="3374">
          <cell r="P3374" t="str">
            <v>976602</v>
          </cell>
          <cell r="Q3374">
            <v>0.96</v>
          </cell>
        </row>
        <row r="3375">
          <cell r="P3375" t="str">
            <v>4S00729</v>
          </cell>
          <cell r="Q3375">
            <v>0.86</v>
          </cell>
        </row>
        <row r="3376">
          <cell r="P3376" t="str">
            <v>A 810100</v>
          </cell>
          <cell r="Q3376">
            <v>1.5</v>
          </cell>
        </row>
        <row r="3377">
          <cell r="P3377" t="str">
            <v>YB00002430</v>
          </cell>
          <cell r="Q3377">
            <v>14.62</v>
          </cell>
        </row>
        <row r="3378">
          <cell r="P3378" t="str">
            <v>1S9543</v>
          </cell>
          <cell r="Q3378">
            <v>1.01</v>
          </cell>
        </row>
        <row r="3379">
          <cell r="P3379" t="str">
            <v>05AL502</v>
          </cell>
          <cell r="Q3379">
            <v>41.77</v>
          </cell>
        </row>
        <row r="3380">
          <cell r="P3380" t="str">
            <v>1003652</v>
          </cell>
          <cell r="Q3380">
            <v>7.79</v>
          </cell>
        </row>
        <row r="3381">
          <cell r="P3381" t="str">
            <v>2P8889</v>
          </cell>
          <cell r="Q3381">
            <v>38.119999999999997</v>
          </cell>
        </row>
        <row r="3382">
          <cell r="P3382" t="str">
            <v>04110000186657</v>
          </cell>
          <cell r="Q3382">
            <v>8.35</v>
          </cell>
        </row>
        <row r="3383">
          <cell r="P3383" t="str">
            <v>04110000565088</v>
          </cell>
          <cell r="Q3383">
            <v>11.35</v>
          </cell>
        </row>
        <row r="3384">
          <cell r="P3384" t="str">
            <v>04110000907005</v>
          </cell>
          <cell r="Q3384">
            <v>10.119999999999999</v>
          </cell>
        </row>
        <row r="3385">
          <cell r="P3385" t="str">
            <v>04190000536185</v>
          </cell>
          <cell r="Q3385">
            <v>43.57</v>
          </cell>
        </row>
        <row r="3386">
          <cell r="P3386" t="str">
            <v>4W5739</v>
          </cell>
          <cell r="Q3386">
            <v>2.17</v>
          </cell>
        </row>
        <row r="3387">
          <cell r="P3387" t="str">
            <v>6N9915</v>
          </cell>
          <cell r="Q3387">
            <v>5.9</v>
          </cell>
        </row>
        <row r="3388">
          <cell r="P3388" t="str">
            <v>6N9916</v>
          </cell>
          <cell r="Q3388">
            <v>10.08</v>
          </cell>
        </row>
        <row r="3389">
          <cell r="P3389" t="str">
            <v>6V1227</v>
          </cell>
          <cell r="Q3389">
            <v>68.040000000000006</v>
          </cell>
        </row>
        <row r="3390">
          <cell r="P3390" t="str">
            <v>6V2971</v>
          </cell>
          <cell r="Q3390">
            <v>93.24</v>
          </cell>
        </row>
        <row r="3391">
          <cell r="P3391" t="str">
            <v>7M4046</v>
          </cell>
          <cell r="Q3391">
            <v>5.04</v>
          </cell>
        </row>
        <row r="3392">
          <cell r="P3392" t="str">
            <v>7N4448</v>
          </cell>
          <cell r="Q3392">
            <v>2.4300000000000002</v>
          </cell>
        </row>
        <row r="3393">
          <cell r="P3393" t="str">
            <v>7N8855</v>
          </cell>
          <cell r="Q3393">
            <v>2.2200000000000002</v>
          </cell>
        </row>
        <row r="3394">
          <cell r="P3394" t="str">
            <v>7N9805</v>
          </cell>
          <cell r="Q3394">
            <v>8.0299999999999994</v>
          </cell>
        </row>
        <row r="3395">
          <cell r="P3395" t="str">
            <v>8N4110</v>
          </cell>
          <cell r="Q3395">
            <v>4.8600000000000003</v>
          </cell>
        </row>
        <row r="3396">
          <cell r="P3396" t="str">
            <v>9749142</v>
          </cell>
          <cell r="Q3396">
            <v>280.52999999999997</v>
          </cell>
        </row>
        <row r="3397">
          <cell r="P3397" t="str">
            <v>A 811085</v>
          </cell>
          <cell r="Q3397">
            <v>3.28</v>
          </cell>
        </row>
        <row r="3398">
          <cell r="P3398" t="str">
            <v>4366256</v>
          </cell>
          <cell r="Q3398">
            <v>259.42</v>
          </cell>
        </row>
        <row r="3399">
          <cell r="P3399" t="str">
            <v>4366356</v>
          </cell>
          <cell r="Q3399">
            <v>47.64</v>
          </cell>
        </row>
        <row r="3400">
          <cell r="P3400" t="str">
            <v>8051275</v>
          </cell>
          <cell r="Q3400">
            <v>53.41</v>
          </cell>
        </row>
        <row r="3401">
          <cell r="P3401" t="str">
            <v>8980148310</v>
          </cell>
          <cell r="Q3401">
            <v>135.12</v>
          </cell>
        </row>
        <row r="3402">
          <cell r="P3402" t="str">
            <v>8980749550</v>
          </cell>
          <cell r="Q3402">
            <v>28.17</v>
          </cell>
        </row>
        <row r="3403">
          <cell r="P3403" t="str">
            <v>9041308250</v>
          </cell>
          <cell r="Q3403">
            <v>1.94</v>
          </cell>
        </row>
        <row r="3404">
          <cell r="P3404" t="str">
            <v>8973767200</v>
          </cell>
          <cell r="Q3404">
            <v>2.4300000000000002</v>
          </cell>
        </row>
        <row r="3405">
          <cell r="P3405" t="str">
            <v>8982843930</v>
          </cell>
          <cell r="Q3405">
            <v>456.64</v>
          </cell>
        </row>
        <row r="3406">
          <cell r="P3406" t="str">
            <v>20405561</v>
          </cell>
          <cell r="Q3406">
            <v>4.9400000000000004</v>
          </cell>
        </row>
        <row r="3407">
          <cell r="P3407" t="str">
            <v>20405721</v>
          </cell>
          <cell r="Q3407">
            <v>4.4000000000000004</v>
          </cell>
        </row>
        <row r="3408">
          <cell r="P3408" t="str">
            <v>5112190080</v>
          </cell>
          <cell r="Q3408">
            <v>0.43</v>
          </cell>
        </row>
        <row r="3409">
          <cell r="P3409" t="str">
            <v>8943914680</v>
          </cell>
          <cell r="Q3409">
            <v>0.91</v>
          </cell>
        </row>
        <row r="3410">
          <cell r="P3410" t="str">
            <v>8943956840</v>
          </cell>
          <cell r="Q3410">
            <v>4.5599999999999996</v>
          </cell>
        </row>
        <row r="3411">
          <cell r="P3411" t="str">
            <v>8981706171</v>
          </cell>
          <cell r="Q3411">
            <v>1756.94</v>
          </cell>
        </row>
        <row r="3412">
          <cell r="P3412" t="str">
            <v>280508600</v>
          </cell>
          <cell r="Q3412">
            <v>1.88</v>
          </cell>
        </row>
        <row r="3413">
          <cell r="P3413" t="str">
            <v>4641714</v>
          </cell>
          <cell r="Q3413">
            <v>8.44</v>
          </cell>
        </row>
        <row r="3414">
          <cell r="P3414" t="str">
            <v>1022441</v>
          </cell>
          <cell r="Q3414">
            <v>399.72</v>
          </cell>
        </row>
        <row r="3415">
          <cell r="P3415" t="str">
            <v>2022744</v>
          </cell>
          <cell r="Q3415">
            <v>219.05</v>
          </cell>
        </row>
        <row r="3416">
          <cell r="P3416" t="str">
            <v>2038877</v>
          </cell>
          <cell r="Q3416">
            <v>436.59</v>
          </cell>
        </row>
        <row r="3417">
          <cell r="P3417" t="str">
            <v>3039569</v>
          </cell>
          <cell r="Q3417">
            <v>44.19</v>
          </cell>
        </row>
        <row r="3418">
          <cell r="P3418" t="str">
            <v>3104554</v>
          </cell>
          <cell r="Q3418">
            <v>156.81</v>
          </cell>
        </row>
        <row r="3419">
          <cell r="P3419" t="str">
            <v>3106174</v>
          </cell>
          <cell r="Q3419">
            <v>99.14</v>
          </cell>
        </row>
        <row r="3420">
          <cell r="P3420" t="str">
            <v>14588698</v>
          </cell>
          <cell r="Q3420">
            <v>42.84</v>
          </cell>
        </row>
        <row r="3421">
          <cell r="P3421" t="str">
            <v>14588699</v>
          </cell>
          <cell r="Q3421">
            <v>42.84</v>
          </cell>
        </row>
        <row r="3422">
          <cell r="P3422" t="str">
            <v>8973313591</v>
          </cell>
          <cell r="Q3422">
            <v>19.100000000000001</v>
          </cell>
        </row>
        <row r="3423">
          <cell r="P3423" t="str">
            <v>21184833</v>
          </cell>
          <cell r="Q3423">
            <v>64.150000000000006</v>
          </cell>
        </row>
        <row r="3424">
          <cell r="P3424" t="str">
            <v>4451036</v>
          </cell>
          <cell r="Q3424">
            <v>42.05</v>
          </cell>
        </row>
        <row r="3425">
          <cell r="P3425" t="str">
            <v>4506320</v>
          </cell>
          <cell r="Q3425">
            <v>0.43</v>
          </cell>
        </row>
        <row r="3426">
          <cell r="P3426" t="str">
            <v>4069801</v>
          </cell>
          <cell r="Q3426">
            <v>30.01</v>
          </cell>
        </row>
        <row r="3427">
          <cell r="P3427" t="str">
            <v>20999732</v>
          </cell>
          <cell r="Q3427">
            <v>9.16</v>
          </cell>
        </row>
        <row r="3428">
          <cell r="P3428" t="str">
            <v>2052073</v>
          </cell>
          <cell r="Q3428">
            <v>220.63</v>
          </cell>
        </row>
        <row r="3429">
          <cell r="P3429" t="str">
            <v>4651379</v>
          </cell>
          <cell r="Q3429">
            <v>4.5999999999999996</v>
          </cell>
        </row>
        <row r="3430">
          <cell r="P3430" t="str">
            <v>M 660018</v>
          </cell>
          <cell r="Q3430">
            <v>14.75</v>
          </cell>
        </row>
        <row r="3431">
          <cell r="P3431" t="str">
            <v>2052067</v>
          </cell>
          <cell r="Q3431">
            <v>220.63</v>
          </cell>
        </row>
        <row r="3432">
          <cell r="P3432" t="str">
            <v>3094376</v>
          </cell>
          <cell r="Q3432">
            <v>39.549999999999997</v>
          </cell>
        </row>
        <row r="3433">
          <cell r="P3433" t="str">
            <v>4409178</v>
          </cell>
          <cell r="Q3433">
            <v>81.27</v>
          </cell>
        </row>
        <row r="3434">
          <cell r="P3434" t="str">
            <v>4417906</v>
          </cell>
          <cell r="Q3434">
            <v>139.82</v>
          </cell>
        </row>
        <row r="3435">
          <cell r="P3435" t="str">
            <v>4436271</v>
          </cell>
          <cell r="Q3435">
            <v>149.46</v>
          </cell>
        </row>
        <row r="3436">
          <cell r="P3436" t="str">
            <v>4436536</v>
          </cell>
          <cell r="Q3436">
            <v>45.25</v>
          </cell>
        </row>
        <row r="3437">
          <cell r="P3437" t="str">
            <v>4463993</v>
          </cell>
          <cell r="Q3437">
            <v>9.5399999999999991</v>
          </cell>
        </row>
        <row r="3438">
          <cell r="P3438" t="str">
            <v>4487340</v>
          </cell>
          <cell r="Q3438">
            <v>29.91</v>
          </cell>
        </row>
        <row r="3439">
          <cell r="P3439" t="str">
            <v>4506320</v>
          </cell>
          <cell r="Q3439">
            <v>0.43</v>
          </cell>
        </row>
        <row r="3440">
          <cell r="P3440" t="str">
            <v>4509180</v>
          </cell>
          <cell r="Q3440">
            <v>0.96</v>
          </cell>
        </row>
        <row r="3441">
          <cell r="P3441" t="str">
            <v>4641027</v>
          </cell>
          <cell r="Q3441">
            <v>158.68</v>
          </cell>
        </row>
        <row r="3442">
          <cell r="P3442" t="str">
            <v>4648651</v>
          </cell>
          <cell r="Q3442">
            <v>28.34</v>
          </cell>
        </row>
        <row r="3443">
          <cell r="P3443" t="str">
            <v>4651379</v>
          </cell>
          <cell r="Q3443">
            <v>4.5999999999999996</v>
          </cell>
        </row>
        <row r="3444">
          <cell r="P3444" t="str">
            <v>4651380</v>
          </cell>
          <cell r="Q3444">
            <v>5.62</v>
          </cell>
        </row>
        <row r="3445">
          <cell r="P3445" t="str">
            <v>4713899</v>
          </cell>
          <cell r="Q3445">
            <v>21.97</v>
          </cell>
        </row>
        <row r="3446">
          <cell r="P3446" t="str">
            <v>9218005</v>
          </cell>
          <cell r="Q3446">
            <v>469.02</v>
          </cell>
        </row>
        <row r="3447">
          <cell r="P3447" t="str">
            <v>1123104700</v>
          </cell>
          <cell r="Q3447">
            <v>4436.8599999999997</v>
          </cell>
        </row>
        <row r="3448">
          <cell r="P3448" t="str">
            <v>1141451840</v>
          </cell>
          <cell r="Q3448">
            <v>17.7</v>
          </cell>
        </row>
        <row r="3449">
          <cell r="P3449" t="str">
            <v>8943929990</v>
          </cell>
          <cell r="Q3449">
            <v>0.97</v>
          </cell>
        </row>
        <row r="3450">
          <cell r="P3450" t="str">
            <v>8970968240</v>
          </cell>
          <cell r="Q3450">
            <v>2.97</v>
          </cell>
        </row>
        <row r="3451">
          <cell r="P3451" t="str">
            <v>8973720781</v>
          </cell>
          <cell r="Q3451">
            <v>28.29</v>
          </cell>
        </row>
        <row r="3452">
          <cell r="P3452" t="str">
            <v>8973865480</v>
          </cell>
          <cell r="Q3452">
            <v>11.92</v>
          </cell>
        </row>
        <row r="3453">
          <cell r="P3453" t="str">
            <v>8976163580</v>
          </cell>
          <cell r="Q3453">
            <v>18.89</v>
          </cell>
        </row>
        <row r="3454">
          <cell r="P3454" t="str">
            <v>410108250</v>
          </cell>
          <cell r="Q3454">
            <v>0.96</v>
          </cell>
        </row>
        <row r="3455">
          <cell r="P3455" t="str">
            <v>0677203</v>
          </cell>
          <cell r="Q3455">
            <v>92.507184000000009</v>
          </cell>
        </row>
        <row r="3456">
          <cell r="P3456" t="str">
            <v>0788801</v>
          </cell>
          <cell r="Q3456">
            <v>916.21</v>
          </cell>
        </row>
        <row r="3457">
          <cell r="P3457" t="str">
            <v>976602</v>
          </cell>
          <cell r="Q3457">
            <v>0.96</v>
          </cell>
        </row>
        <row r="3458">
          <cell r="P3458" t="str">
            <v>991725</v>
          </cell>
          <cell r="Q3458">
            <v>2.91</v>
          </cell>
        </row>
        <row r="3459">
          <cell r="P3459" t="str">
            <v>4S00729</v>
          </cell>
          <cell r="Q3459">
            <v>0.86</v>
          </cell>
        </row>
        <row r="3460">
          <cell r="P3460" t="str">
            <v>971823</v>
          </cell>
          <cell r="Q3460">
            <v>0.43</v>
          </cell>
        </row>
        <row r="3461">
          <cell r="P3461" t="str">
            <v>M 660014</v>
          </cell>
          <cell r="Q3461">
            <v>7.89</v>
          </cell>
        </row>
        <row r="3462">
          <cell r="P3462" t="str">
            <v>YB00000115</v>
          </cell>
          <cell r="Q3462">
            <v>163.22999999999999</v>
          </cell>
        </row>
        <row r="3463">
          <cell r="P3463" t="str">
            <v>414750004</v>
          </cell>
          <cell r="Q3463">
            <v>490.68</v>
          </cell>
        </row>
        <row r="3464">
          <cell r="P3464" t="str">
            <v>14501846</v>
          </cell>
          <cell r="Q3464">
            <v>77.650000000000006</v>
          </cell>
        </row>
        <row r="3465">
          <cell r="P3465" t="str">
            <v>4110001009039(N)</v>
          </cell>
          <cell r="Q3465">
            <v>2.27</v>
          </cell>
        </row>
        <row r="3466">
          <cell r="P3466" t="str">
            <v>4110001009040(N)</v>
          </cell>
          <cell r="Q3466">
            <v>3.41</v>
          </cell>
        </row>
        <row r="3467">
          <cell r="P3467" t="str">
            <v>4110001597008(N)</v>
          </cell>
          <cell r="Q3467">
            <v>2.9</v>
          </cell>
        </row>
        <row r="3468">
          <cell r="P3468" t="str">
            <v>14600771</v>
          </cell>
          <cell r="Q3468">
            <v>604.71</v>
          </cell>
        </row>
        <row r="3469">
          <cell r="P3469" t="str">
            <v>14535425</v>
          </cell>
          <cell r="Q3469">
            <v>68.150000000000006</v>
          </cell>
        </row>
        <row r="3470">
          <cell r="P3470" t="str">
            <v>14535447</v>
          </cell>
          <cell r="Q3470">
            <v>53.06</v>
          </cell>
        </row>
        <row r="3471">
          <cell r="P3471" t="str">
            <v>14535458</v>
          </cell>
          <cell r="Q3471">
            <v>545.86</v>
          </cell>
        </row>
        <row r="3472">
          <cell r="P3472" t="str">
            <v>3831236</v>
          </cell>
          <cell r="Q3472">
            <v>12.93</v>
          </cell>
        </row>
        <row r="3473">
          <cell r="P3473" t="str">
            <v>638</v>
          </cell>
          <cell r="Q3473">
            <v>1.05</v>
          </cell>
        </row>
        <row r="3474">
          <cell r="P3474" t="str">
            <v>939356</v>
          </cell>
          <cell r="Q3474">
            <v>1.05</v>
          </cell>
        </row>
        <row r="3475">
          <cell r="P3475" t="str">
            <v>1119004</v>
          </cell>
          <cell r="Q3475">
            <v>64.03</v>
          </cell>
        </row>
        <row r="3476">
          <cell r="P3476" t="str">
            <v>2052080</v>
          </cell>
          <cell r="Q3476">
            <v>688.34</v>
          </cell>
        </row>
        <row r="3477">
          <cell r="P3477" t="str">
            <v>2058908</v>
          </cell>
          <cell r="Q3477">
            <v>835.62</v>
          </cell>
        </row>
        <row r="3478">
          <cell r="P3478" t="str">
            <v>3081085</v>
          </cell>
          <cell r="Q3478">
            <v>269.67</v>
          </cell>
        </row>
        <row r="3479">
          <cell r="P3479" t="str">
            <v>3107797</v>
          </cell>
          <cell r="Q3479">
            <v>11.06</v>
          </cell>
        </row>
        <row r="3480">
          <cell r="P3480" t="str">
            <v>4066695</v>
          </cell>
          <cell r="Q3480">
            <v>319.64999999999998</v>
          </cell>
        </row>
        <row r="3481">
          <cell r="P3481" t="str">
            <v>4067901</v>
          </cell>
          <cell r="Q3481">
            <v>24.19</v>
          </cell>
        </row>
        <row r="3482">
          <cell r="P3482" t="str">
            <v>4105067</v>
          </cell>
          <cell r="Q3482">
            <v>2.89</v>
          </cell>
        </row>
        <row r="3483">
          <cell r="P3483" t="str">
            <v>4201993</v>
          </cell>
          <cell r="Q3483">
            <v>0.95</v>
          </cell>
        </row>
        <row r="3484">
          <cell r="P3484" t="str">
            <v>4231543</v>
          </cell>
          <cell r="Q3484">
            <v>6.41</v>
          </cell>
        </row>
        <row r="3485">
          <cell r="P3485" t="str">
            <v>4274552</v>
          </cell>
          <cell r="Q3485">
            <v>8.33</v>
          </cell>
        </row>
        <row r="3486">
          <cell r="P3486" t="str">
            <v>4337035</v>
          </cell>
          <cell r="Q3486">
            <v>35.46</v>
          </cell>
        </row>
        <row r="3487">
          <cell r="P3487" t="str">
            <v>4366256</v>
          </cell>
          <cell r="Q3487">
            <v>259.42</v>
          </cell>
        </row>
        <row r="3488">
          <cell r="P3488" t="str">
            <v>4367664</v>
          </cell>
          <cell r="Q3488">
            <v>2.13</v>
          </cell>
        </row>
        <row r="3489">
          <cell r="P3489" t="str">
            <v>4390776</v>
          </cell>
          <cell r="Q3489">
            <v>17.100000000000001</v>
          </cell>
        </row>
        <row r="3490">
          <cell r="P3490" t="str">
            <v>4409178</v>
          </cell>
          <cell r="Q3490">
            <v>62.03</v>
          </cell>
        </row>
        <row r="3491">
          <cell r="P3491" t="str">
            <v>4410050</v>
          </cell>
          <cell r="Q3491">
            <v>174.81</v>
          </cell>
        </row>
        <row r="3492">
          <cell r="P3492" t="str">
            <v>4436271</v>
          </cell>
          <cell r="Q3492">
            <v>152.46</v>
          </cell>
        </row>
        <row r="3493">
          <cell r="P3493" t="str">
            <v>4436535</v>
          </cell>
          <cell r="Q3493">
            <v>76.03</v>
          </cell>
        </row>
        <row r="3494">
          <cell r="P3494" t="str">
            <v>4436536</v>
          </cell>
          <cell r="Q3494">
            <v>46.15</v>
          </cell>
        </row>
        <row r="3495">
          <cell r="P3495" t="str">
            <v>4451036</v>
          </cell>
          <cell r="Q3495">
            <v>42.05</v>
          </cell>
        </row>
        <row r="3496">
          <cell r="P3496" t="str">
            <v>4451039</v>
          </cell>
          <cell r="Q3496">
            <v>82.81</v>
          </cell>
        </row>
        <row r="3497">
          <cell r="P3497" t="str">
            <v>4487340</v>
          </cell>
          <cell r="Q3497">
            <v>30.52</v>
          </cell>
        </row>
        <row r="3498">
          <cell r="P3498" t="str">
            <v>4506406</v>
          </cell>
          <cell r="Q3498">
            <v>0.98</v>
          </cell>
        </row>
        <row r="3499">
          <cell r="P3499" t="str">
            <v>4509180</v>
          </cell>
          <cell r="Q3499">
            <v>1.1599999999999999</v>
          </cell>
        </row>
        <row r="3500">
          <cell r="P3500" t="str">
            <v>4509182</v>
          </cell>
          <cell r="Q3500">
            <v>1.44</v>
          </cell>
        </row>
        <row r="3501">
          <cell r="P3501" t="str">
            <v>4622945</v>
          </cell>
          <cell r="Q3501">
            <v>39.11</v>
          </cell>
        </row>
        <row r="3502">
          <cell r="P3502" t="str">
            <v>4630525</v>
          </cell>
          <cell r="Q3502">
            <v>18.559999999999999</v>
          </cell>
        </row>
        <row r="3503">
          <cell r="P3503" t="str">
            <v>4648651</v>
          </cell>
          <cell r="Q3503">
            <v>28.34</v>
          </cell>
        </row>
        <row r="3504">
          <cell r="P3504" t="str">
            <v>4658521</v>
          </cell>
          <cell r="Q3504">
            <v>15.6</v>
          </cell>
        </row>
        <row r="3505">
          <cell r="P3505" t="str">
            <v>4720025</v>
          </cell>
          <cell r="Q3505">
            <v>28.46</v>
          </cell>
        </row>
        <row r="3506">
          <cell r="P3506" t="str">
            <v>9246436</v>
          </cell>
          <cell r="Q3506">
            <v>20.98</v>
          </cell>
        </row>
        <row r="3507">
          <cell r="P3507" t="str">
            <v>1096390340</v>
          </cell>
          <cell r="Q3507">
            <v>14.74</v>
          </cell>
        </row>
        <row r="3508">
          <cell r="P3508" t="str">
            <v>1878137661</v>
          </cell>
          <cell r="Q3508">
            <v>356.44</v>
          </cell>
        </row>
        <row r="3509">
          <cell r="P3509" t="str">
            <v>1878137671</v>
          </cell>
          <cell r="Q3509">
            <v>356.44</v>
          </cell>
        </row>
        <row r="3510">
          <cell r="P3510" t="str">
            <v>8943950240</v>
          </cell>
          <cell r="Q3510">
            <v>6.9</v>
          </cell>
        </row>
        <row r="3511">
          <cell r="P3511" t="str">
            <v>8973720771</v>
          </cell>
          <cell r="Q3511">
            <v>21.67</v>
          </cell>
        </row>
        <row r="3512">
          <cell r="P3512" t="str">
            <v>8980171440</v>
          </cell>
          <cell r="Q3512">
            <v>20.56</v>
          </cell>
        </row>
        <row r="3513">
          <cell r="P3513" t="str">
            <v>8981142560</v>
          </cell>
          <cell r="Q3513">
            <v>46.66</v>
          </cell>
        </row>
        <row r="3514">
          <cell r="P3514" t="str">
            <v>224422</v>
          </cell>
          <cell r="Q3514">
            <v>3.4</v>
          </cell>
        </row>
        <row r="3515">
          <cell r="P3515" t="str">
            <v>254309</v>
          </cell>
          <cell r="Q3515">
            <v>27.51</v>
          </cell>
        </row>
        <row r="3516">
          <cell r="P3516" t="str">
            <v>0677203</v>
          </cell>
          <cell r="Q3516">
            <v>92.507184000000009</v>
          </cell>
        </row>
        <row r="3517">
          <cell r="P3517" t="str">
            <v>788809</v>
          </cell>
          <cell r="Q3517">
            <v>195.74</v>
          </cell>
        </row>
        <row r="3518">
          <cell r="P3518" t="str">
            <v>0788908</v>
          </cell>
          <cell r="Q3518">
            <v>25.086348000000001</v>
          </cell>
        </row>
        <row r="3519">
          <cell r="P3519" t="str">
            <v>4S00491RHS</v>
          </cell>
          <cell r="Q3519">
            <v>39</v>
          </cell>
        </row>
        <row r="3520">
          <cell r="P3520" t="str">
            <v>4S00730</v>
          </cell>
          <cell r="Q3520">
            <v>2.77</v>
          </cell>
        </row>
        <row r="3521">
          <cell r="P3521" t="str">
            <v>6008X</v>
          </cell>
          <cell r="Q3521">
            <v>9.4600000000000009</v>
          </cell>
        </row>
        <row r="3522">
          <cell r="P3522" t="str">
            <v>A 810100</v>
          </cell>
          <cell r="Q3522">
            <v>1.5</v>
          </cell>
        </row>
        <row r="3523">
          <cell r="P3523" t="str">
            <v>A 811030</v>
          </cell>
          <cell r="Q3523">
            <v>1.54</v>
          </cell>
        </row>
        <row r="3524">
          <cell r="P3524" t="str">
            <v>A 811045</v>
          </cell>
          <cell r="Q3524">
            <v>1.95</v>
          </cell>
        </row>
        <row r="3525">
          <cell r="P3525" t="str">
            <v>YA00016054</v>
          </cell>
          <cell r="Q3525">
            <v>38.729999999999997</v>
          </cell>
        </row>
        <row r="3526">
          <cell r="P3526" t="str">
            <v>YB00000115</v>
          </cell>
          <cell r="Q3526">
            <v>163.22999999999999</v>
          </cell>
        </row>
        <row r="3527">
          <cell r="P3527" t="str">
            <v>YB00002431</v>
          </cell>
          <cell r="Q3527">
            <v>51.32</v>
          </cell>
        </row>
        <row r="3528">
          <cell r="P3528" t="str">
            <v>1207B</v>
          </cell>
          <cell r="Q3528">
            <v>44.63</v>
          </cell>
        </row>
        <row r="3529">
          <cell r="P3529" t="str">
            <v>1097070841</v>
          </cell>
          <cell r="Q3529">
            <v>1.1000000000000001</v>
          </cell>
        </row>
        <row r="3530">
          <cell r="P3530" t="str">
            <v>8973628390</v>
          </cell>
          <cell r="Q3530">
            <v>1224.24</v>
          </cell>
        </row>
        <row r="3531">
          <cell r="P3531" t="str">
            <v>8976066610</v>
          </cell>
          <cell r="Q3531">
            <v>30.84</v>
          </cell>
        </row>
        <row r="3532">
          <cell r="P3532" t="str">
            <v>0035663000</v>
          </cell>
          <cell r="Q3532">
            <v>77.260000000000005</v>
          </cell>
        </row>
        <row r="3533">
          <cell r="P3533" t="str">
            <v>991725</v>
          </cell>
          <cell r="Q3533">
            <v>6.21</v>
          </cell>
        </row>
        <row r="3534">
          <cell r="P3534" t="str">
            <v>261308</v>
          </cell>
          <cell r="Q3534">
            <v>25.09</v>
          </cell>
        </row>
        <row r="3535">
          <cell r="P3535" t="str">
            <v>4467592</v>
          </cell>
          <cell r="Q3535">
            <v>61.93</v>
          </cell>
        </row>
        <row r="3536">
          <cell r="P3536" t="str">
            <v>4506406</v>
          </cell>
          <cell r="Q3536">
            <v>0.98</v>
          </cell>
        </row>
        <row r="3537">
          <cell r="P3537" t="str">
            <v>14566427</v>
          </cell>
          <cell r="Q3537">
            <v>96.08</v>
          </cell>
        </row>
        <row r="3538">
          <cell r="P3538" t="str">
            <v>Other Charges</v>
          </cell>
          <cell r="Q3538">
            <v>12.66</v>
          </cell>
        </row>
        <row r="3539">
          <cell r="P3539" t="str">
            <v>14589138</v>
          </cell>
          <cell r="Q3539">
            <v>129.63</v>
          </cell>
        </row>
        <row r="3540">
          <cell r="P3540" t="str">
            <v>14589136</v>
          </cell>
          <cell r="Q3540">
            <v>164.96</v>
          </cell>
        </row>
        <row r="3541">
          <cell r="P3541" t="str">
            <v>978129</v>
          </cell>
          <cell r="Q3541">
            <v>2.09</v>
          </cell>
        </row>
        <row r="3542">
          <cell r="P3542" t="str">
            <v>978938</v>
          </cell>
          <cell r="Q3542">
            <v>0.87</v>
          </cell>
        </row>
        <row r="3543">
          <cell r="P3543" t="str">
            <v>3831236</v>
          </cell>
          <cell r="Q3543">
            <v>12.93</v>
          </cell>
        </row>
        <row r="3544">
          <cell r="P3544" t="str">
            <v>11110022</v>
          </cell>
          <cell r="Q3544">
            <v>67.8</v>
          </cell>
        </row>
        <row r="3545">
          <cell r="P3545" t="str">
            <v>11110023</v>
          </cell>
          <cell r="Q3545">
            <v>43.47</v>
          </cell>
        </row>
        <row r="3546">
          <cell r="P3546" t="str">
            <v>11700284</v>
          </cell>
          <cell r="Q3546">
            <v>13.51</v>
          </cell>
        </row>
        <row r="3547">
          <cell r="P3547" t="str">
            <v>11714202</v>
          </cell>
          <cell r="Q3547">
            <v>16.149999999999999</v>
          </cell>
        </row>
        <row r="3548">
          <cell r="P3548" t="str">
            <v>13947282</v>
          </cell>
          <cell r="Q3548">
            <v>0.48</v>
          </cell>
        </row>
        <row r="3549">
          <cell r="P3549" t="str">
            <v>13947628</v>
          </cell>
          <cell r="Q3549">
            <v>0.77</v>
          </cell>
        </row>
        <row r="3550">
          <cell r="P3550" t="str">
            <v>14515828</v>
          </cell>
          <cell r="Q3550">
            <v>86.78</v>
          </cell>
        </row>
        <row r="3551">
          <cell r="P3551" t="str">
            <v>14524449</v>
          </cell>
          <cell r="Q3551">
            <v>13.52</v>
          </cell>
        </row>
        <row r="3552">
          <cell r="P3552" t="str">
            <v>14535425</v>
          </cell>
          <cell r="Q3552">
            <v>68.150000000000006</v>
          </cell>
        </row>
        <row r="3553">
          <cell r="P3553" t="str">
            <v>14535459</v>
          </cell>
          <cell r="Q3553">
            <v>13.82</v>
          </cell>
        </row>
        <row r="3554">
          <cell r="P3554" t="str">
            <v>14535763</v>
          </cell>
          <cell r="Q3554">
            <v>1.8</v>
          </cell>
        </row>
        <row r="3555">
          <cell r="P3555" t="str">
            <v>14536672</v>
          </cell>
          <cell r="Q3555">
            <v>611.36</v>
          </cell>
        </row>
        <row r="3556">
          <cell r="P3556" t="str">
            <v>14553290</v>
          </cell>
          <cell r="Q3556">
            <v>63.33</v>
          </cell>
        </row>
        <row r="3557">
          <cell r="P3557" t="str">
            <v>14556489</v>
          </cell>
          <cell r="Q3557">
            <v>2.46</v>
          </cell>
        </row>
        <row r="3558">
          <cell r="P3558" t="str">
            <v>14560205</v>
          </cell>
          <cell r="Q3558">
            <v>7.08</v>
          </cell>
        </row>
        <row r="3559">
          <cell r="P3559" t="str">
            <v>14562193</v>
          </cell>
          <cell r="Q3559">
            <v>78.25</v>
          </cell>
        </row>
        <row r="3560">
          <cell r="P3560" t="str">
            <v>14566420</v>
          </cell>
          <cell r="Q3560">
            <v>49.4</v>
          </cell>
        </row>
        <row r="3561">
          <cell r="P3561" t="str">
            <v>14566424</v>
          </cell>
          <cell r="Q3561">
            <v>672.41</v>
          </cell>
        </row>
        <row r="3562">
          <cell r="P3562" t="str">
            <v>14569232</v>
          </cell>
          <cell r="Q3562">
            <v>5.59</v>
          </cell>
        </row>
        <row r="3563">
          <cell r="P3563" t="str">
            <v>14577807</v>
          </cell>
          <cell r="Q3563">
            <v>147.47999999999999</v>
          </cell>
        </row>
        <row r="3564">
          <cell r="P3564" t="str">
            <v>14577815</v>
          </cell>
          <cell r="Q3564">
            <v>18.21</v>
          </cell>
        </row>
        <row r="3565">
          <cell r="P3565" t="str">
            <v>14588698</v>
          </cell>
          <cell r="Q3565">
            <v>42.84</v>
          </cell>
        </row>
        <row r="3566">
          <cell r="P3566" t="str">
            <v>14588699</v>
          </cell>
          <cell r="Q3566">
            <v>42.84</v>
          </cell>
        </row>
        <row r="3567">
          <cell r="P3567" t="str">
            <v>14589138</v>
          </cell>
          <cell r="Q3567">
            <v>129.63</v>
          </cell>
        </row>
        <row r="3568">
          <cell r="P3568" t="str">
            <v>14596308</v>
          </cell>
          <cell r="Q3568">
            <v>124.94</v>
          </cell>
        </row>
        <row r="3569">
          <cell r="P3569" t="str">
            <v>14602313</v>
          </cell>
          <cell r="Q3569">
            <v>17.68</v>
          </cell>
        </row>
        <row r="3570">
          <cell r="P3570" t="str">
            <v>14881390</v>
          </cell>
          <cell r="Q3570">
            <v>41.28</v>
          </cell>
        </row>
        <row r="3571">
          <cell r="P3571" t="str">
            <v>15011856</v>
          </cell>
          <cell r="Q3571">
            <v>2643.35</v>
          </cell>
        </row>
        <row r="3572">
          <cell r="P3572" t="str">
            <v>20405587</v>
          </cell>
          <cell r="Q3572">
            <v>7.85</v>
          </cell>
        </row>
        <row r="3573">
          <cell r="P3573" t="str">
            <v>20405721</v>
          </cell>
          <cell r="Q3573">
            <v>4.6399999999999997</v>
          </cell>
        </row>
        <row r="3574">
          <cell r="P3574" t="str">
            <v>20405847</v>
          </cell>
          <cell r="Q3574">
            <v>26.54</v>
          </cell>
        </row>
        <row r="3575">
          <cell r="P3575" t="str">
            <v>20405888</v>
          </cell>
          <cell r="Q3575">
            <v>1.7</v>
          </cell>
        </row>
        <row r="3576">
          <cell r="P3576" t="str">
            <v>20412324</v>
          </cell>
          <cell r="Q3576">
            <v>2.29</v>
          </cell>
        </row>
        <row r="3577">
          <cell r="P3577" t="str">
            <v>20459855</v>
          </cell>
          <cell r="Q3577">
            <v>2.58</v>
          </cell>
        </row>
        <row r="3578">
          <cell r="P3578" t="str">
            <v>20459998</v>
          </cell>
          <cell r="Q3578">
            <v>13.86</v>
          </cell>
        </row>
        <row r="3579">
          <cell r="P3579" t="str">
            <v>20459999</v>
          </cell>
          <cell r="Q3579">
            <v>13.86</v>
          </cell>
        </row>
        <row r="3580">
          <cell r="P3580" t="str">
            <v>20504411</v>
          </cell>
          <cell r="Q3580">
            <v>3.29</v>
          </cell>
        </row>
        <row r="3581">
          <cell r="P3581" t="str">
            <v>20565912</v>
          </cell>
          <cell r="Q3581">
            <v>25.96</v>
          </cell>
        </row>
        <row r="3582">
          <cell r="P3582" t="str">
            <v>20714469</v>
          </cell>
          <cell r="Q3582">
            <v>30.77</v>
          </cell>
        </row>
        <row r="3583">
          <cell r="P3583" t="str">
            <v>20796066</v>
          </cell>
          <cell r="Q3583">
            <v>151.5</v>
          </cell>
        </row>
        <row r="3584">
          <cell r="P3584" t="str">
            <v>20850116</v>
          </cell>
          <cell r="Q3584">
            <v>28.89</v>
          </cell>
        </row>
        <row r="3585">
          <cell r="P3585" t="str">
            <v>21291011</v>
          </cell>
          <cell r="Q3585">
            <v>168.42</v>
          </cell>
        </row>
        <row r="3586">
          <cell r="P3586" t="str">
            <v>21456567</v>
          </cell>
          <cell r="Q3586">
            <v>12.34</v>
          </cell>
        </row>
        <row r="3587">
          <cell r="P3587" t="str">
            <v>21584586</v>
          </cell>
          <cell r="Q3587">
            <v>420.45</v>
          </cell>
        </row>
        <row r="3588">
          <cell r="P3588" t="str">
            <v>21600207</v>
          </cell>
          <cell r="Q3588">
            <v>709.38</v>
          </cell>
        </row>
        <row r="3589">
          <cell r="P3589" t="str">
            <v>21618992</v>
          </cell>
          <cell r="Q3589">
            <v>292.45</v>
          </cell>
        </row>
        <row r="3590">
          <cell r="P3590" t="str">
            <v>21628356</v>
          </cell>
          <cell r="Q3590">
            <v>78.11</v>
          </cell>
        </row>
        <row r="3591">
          <cell r="P3591" t="str">
            <v>1030-61460</v>
          </cell>
          <cell r="Q3591">
            <v>10.81</v>
          </cell>
        </row>
        <row r="3592">
          <cell r="P3592" t="str">
            <v>7223-00810</v>
          </cell>
          <cell r="Q3592">
            <v>391.09</v>
          </cell>
        </row>
        <row r="3593">
          <cell r="P3593" t="str">
            <v>8230-12150</v>
          </cell>
          <cell r="Q3593">
            <v>212.23</v>
          </cell>
        </row>
        <row r="3594">
          <cell r="P3594" t="str">
            <v>11708555</v>
          </cell>
          <cell r="Q3594">
            <v>11.54</v>
          </cell>
        </row>
        <row r="3595">
          <cell r="P3595" t="str">
            <v>14534854</v>
          </cell>
          <cell r="Q3595">
            <v>12.69</v>
          </cell>
        </row>
        <row r="3596">
          <cell r="P3596" t="str">
            <v>1030-61460</v>
          </cell>
          <cell r="Q3596">
            <v>10.81</v>
          </cell>
        </row>
        <row r="3597">
          <cell r="P3597" t="str">
            <v>1030-61460</v>
          </cell>
          <cell r="Q3597">
            <v>10.81</v>
          </cell>
        </row>
        <row r="3598">
          <cell r="P3598" t="str">
            <v>14509379</v>
          </cell>
          <cell r="Q3598">
            <v>72.2</v>
          </cell>
        </row>
        <row r="3599">
          <cell r="P3599" t="str">
            <v>14524170</v>
          </cell>
          <cell r="Q3599">
            <v>7.66</v>
          </cell>
        </row>
        <row r="3600">
          <cell r="P3600" t="str">
            <v>3831236</v>
          </cell>
          <cell r="Q3600">
            <v>12.93</v>
          </cell>
        </row>
        <row r="3601">
          <cell r="P3601" t="str">
            <v>11110683</v>
          </cell>
          <cell r="Q3601">
            <v>47.77</v>
          </cell>
        </row>
        <row r="3602">
          <cell r="P3602" t="str">
            <v>20805349</v>
          </cell>
          <cell r="Q3602">
            <v>34.450000000000003</v>
          </cell>
        </row>
        <row r="3603">
          <cell r="P3603" t="str">
            <v>14524449</v>
          </cell>
          <cell r="Q3603">
            <v>13.52</v>
          </cell>
        </row>
        <row r="3604">
          <cell r="P3604" t="str">
            <v>7223-00810</v>
          </cell>
          <cell r="Q3604">
            <v>391.09</v>
          </cell>
        </row>
        <row r="3605">
          <cell r="P3605" t="str">
            <v>445120066</v>
          </cell>
          <cell r="Q3605">
            <v>478.99</v>
          </cell>
        </row>
        <row r="3606">
          <cell r="P3606" t="str">
            <v>8943904143</v>
          </cell>
          <cell r="Q3606">
            <v>222.69</v>
          </cell>
        </row>
        <row r="3607">
          <cell r="P3607" t="str">
            <v>1144004380</v>
          </cell>
          <cell r="Q3607">
            <v>1971.94</v>
          </cell>
        </row>
        <row r="3608">
          <cell r="P3608" t="str">
            <v>8971164890</v>
          </cell>
          <cell r="Q3608">
            <v>4.13</v>
          </cell>
        </row>
        <row r="3609">
          <cell r="P3609" t="str">
            <v>4436535</v>
          </cell>
          <cell r="Q3609">
            <v>76.03</v>
          </cell>
        </row>
        <row r="3610">
          <cell r="P3610" t="str">
            <v>4366256</v>
          </cell>
          <cell r="Q3610">
            <v>259.42</v>
          </cell>
        </row>
        <row r="3611">
          <cell r="P3611" t="str">
            <v>4366356</v>
          </cell>
          <cell r="Q3611">
            <v>47.64</v>
          </cell>
        </row>
        <row r="3612">
          <cell r="P3612" t="str">
            <v>4395453</v>
          </cell>
          <cell r="Q3612">
            <v>24.54</v>
          </cell>
        </row>
        <row r="3613">
          <cell r="P3613" t="str">
            <v>9217993</v>
          </cell>
          <cell r="Q3613">
            <v>478.06</v>
          </cell>
        </row>
        <row r="3614">
          <cell r="P3614" t="str">
            <v>4366256</v>
          </cell>
          <cell r="Q3614">
            <v>259.42</v>
          </cell>
        </row>
        <row r="3615">
          <cell r="P3615" t="str">
            <v>4366356</v>
          </cell>
          <cell r="Q3615">
            <v>47.64</v>
          </cell>
        </row>
        <row r="3616">
          <cell r="P3616" t="str">
            <v>4110000186301</v>
          </cell>
          <cell r="Q3616">
            <v>260.11</v>
          </cell>
        </row>
        <row r="3617">
          <cell r="P3617" t="str">
            <v>7220-00420</v>
          </cell>
          <cell r="Q3617">
            <v>2202.86</v>
          </cell>
        </row>
        <row r="3618">
          <cell r="P3618" t="str">
            <v>20805349</v>
          </cell>
          <cell r="Q3618">
            <v>34.450000000000003</v>
          </cell>
        </row>
        <row r="3619">
          <cell r="P3619" t="str">
            <v>9749142</v>
          </cell>
          <cell r="Q3619">
            <v>280.52999999999997</v>
          </cell>
        </row>
        <row r="3620">
          <cell r="P3620" t="str">
            <v>14502011</v>
          </cell>
          <cell r="Q3620">
            <v>527.79</v>
          </cell>
        </row>
        <row r="3621">
          <cell r="P3621" t="str">
            <v>14526459</v>
          </cell>
          <cell r="Q3621">
            <v>0.86</v>
          </cell>
        </row>
        <row r="3622">
          <cell r="P3622" t="str">
            <v>14536672</v>
          </cell>
          <cell r="Q3622">
            <v>580.79999999999995</v>
          </cell>
        </row>
        <row r="3623">
          <cell r="P3623" t="str">
            <v>14541865</v>
          </cell>
          <cell r="Q3623">
            <v>254.1</v>
          </cell>
        </row>
        <row r="3624">
          <cell r="P3624" t="str">
            <v>14560206</v>
          </cell>
          <cell r="Q3624">
            <v>7.31</v>
          </cell>
        </row>
        <row r="3625">
          <cell r="P3625" t="str">
            <v>14560209</v>
          </cell>
          <cell r="Q3625">
            <v>8.5399999999999991</v>
          </cell>
        </row>
        <row r="3626">
          <cell r="P3626" t="str">
            <v>14575662</v>
          </cell>
          <cell r="Q3626">
            <v>1110.92</v>
          </cell>
        </row>
        <row r="3627">
          <cell r="P3627" t="str">
            <v>14575663</v>
          </cell>
          <cell r="Q3627">
            <v>1103.43</v>
          </cell>
        </row>
        <row r="3628">
          <cell r="P3628" t="str">
            <v>14596311</v>
          </cell>
          <cell r="Q3628">
            <v>175.09</v>
          </cell>
        </row>
        <row r="3629">
          <cell r="P3629" t="str">
            <v>14600785</v>
          </cell>
          <cell r="Q3629">
            <v>239.95</v>
          </cell>
        </row>
        <row r="3630">
          <cell r="P3630" t="str">
            <v>20405888</v>
          </cell>
          <cell r="Q3630">
            <v>1.6</v>
          </cell>
        </row>
        <row r="3631">
          <cell r="P3631" t="str">
            <v>21345127</v>
          </cell>
          <cell r="Q3631">
            <v>6.21</v>
          </cell>
        </row>
        <row r="3632">
          <cell r="P3632" t="str">
            <v>21448926</v>
          </cell>
          <cell r="Q3632">
            <v>76.7</v>
          </cell>
        </row>
        <row r="3633">
          <cell r="P3633" t="str">
            <v>21584586</v>
          </cell>
          <cell r="Q3633">
            <v>398.68</v>
          </cell>
        </row>
        <row r="3634">
          <cell r="P3634" t="str">
            <v>7117-30260</v>
          </cell>
          <cell r="Q3634">
            <v>2.52</v>
          </cell>
        </row>
        <row r="3635">
          <cell r="P3635" t="str">
            <v>7242-10210</v>
          </cell>
          <cell r="Q3635">
            <v>89.37</v>
          </cell>
        </row>
        <row r="3636">
          <cell r="P3636" t="str">
            <v>9611-10025</v>
          </cell>
          <cell r="Q3636">
            <v>101.75</v>
          </cell>
        </row>
        <row r="3637">
          <cell r="P3637" t="str">
            <v>9612-10040</v>
          </cell>
          <cell r="Q3637">
            <v>43.28</v>
          </cell>
        </row>
        <row r="3638">
          <cell r="P3638" t="str">
            <v>914503</v>
          </cell>
          <cell r="Q3638">
            <v>0.44</v>
          </cell>
        </row>
        <row r="3639">
          <cell r="P3639" t="str">
            <v>960259</v>
          </cell>
          <cell r="Q3639">
            <v>5.08</v>
          </cell>
        </row>
        <row r="3640">
          <cell r="P3640" t="str">
            <v>983502</v>
          </cell>
          <cell r="Q3640">
            <v>0.32</v>
          </cell>
        </row>
        <row r="3641">
          <cell r="P3641" t="str">
            <v>983505</v>
          </cell>
          <cell r="Q3641">
            <v>0.25</v>
          </cell>
        </row>
        <row r="3642">
          <cell r="P3642" t="str">
            <v>983524</v>
          </cell>
          <cell r="Q3642">
            <v>0.63</v>
          </cell>
        </row>
        <row r="3643">
          <cell r="P3643" t="str">
            <v>13949445</v>
          </cell>
          <cell r="Q3643">
            <v>6.82</v>
          </cell>
        </row>
        <row r="3644">
          <cell r="P3644" t="str">
            <v>14506982</v>
          </cell>
          <cell r="Q3644">
            <v>27.33</v>
          </cell>
        </row>
        <row r="3645">
          <cell r="P3645" t="str">
            <v>14514871</v>
          </cell>
          <cell r="Q3645">
            <v>96.13</v>
          </cell>
        </row>
        <row r="3646">
          <cell r="P3646" t="str">
            <v>14515830</v>
          </cell>
          <cell r="Q3646">
            <v>13.52</v>
          </cell>
        </row>
        <row r="3647">
          <cell r="P3647" t="str">
            <v>14515831</v>
          </cell>
          <cell r="Q3647">
            <v>13.52</v>
          </cell>
        </row>
        <row r="3648">
          <cell r="P3648" t="str">
            <v>14531072</v>
          </cell>
          <cell r="Q3648">
            <v>38.799999999999997</v>
          </cell>
        </row>
        <row r="3649">
          <cell r="P3649" t="str">
            <v>14535447</v>
          </cell>
          <cell r="Q3649">
            <v>53.06</v>
          </cell>
        </row>
        <row r="3650">
          <cell r="P3650" t="str">
            <v>14535763</v>
          </cell>
          <cell r="Q3650">
            <v>1.8</v>
          </cell>
        </row>
        <row r="3651">
          <cell r="P3651" t="str">
            <v>14560206</v>
          </cell>
          <cell r="Q3651">
            <v>8.06</v>
          </cell>
        </row>
        <row r="3652">
          <cell r="P3652" t="str">
            <v>14566416</v>
          </cell>
          <cell r="Q3652">
            <v>800.21</v>
          </cell>
        </row>
        <row r="3653">
          <cell r="P3653" t="str">
            <v>14566424</v>
          </cell>
          <cell r="Q3653">
            <v>672.41</v>
          </cell>
        </row>
        <row r="3654">
          <cell r="P3654" t="str">
            <v>14569232</v>
          </cell>
          <cell r="Q3654">
            <v>5.59</v>
          </cell>
        </row>
        <row r="3655">
          <cell r="P3655" t="str">
            <v>14570931</v>
          </cell>
          <cell r="Q3655">
            <v>1375.26</v>
          </cell>
        </row>
        <row r="3656">
          <cell r="P3656" t="str">
            <v>7117-38230</v>
          </cell>
          <cell r="Q3656">
            <v>436.88</v>
          </cell>
        </row>
        <row r="3657">
          <cell r="P3657" t="str">
            <v>951955</v>
          </cell>
          <cell r="Q3657">
            <v>0.28000000000000003</v>
          </cell>
        </row>
        <row r="3658">
          <cell r="P3658" t="str">
            <v>9611-10025</v>
          </cell>
          <cell r="Q3658">
            <v>107.25</v>
          </cell>
        </row>
        <row r="3659">
          <cell r="P3659" t="str">
            <v>20820494</v>
          </cell>
          <cell r="Q3659">
            <v>137.4</v>
          </cell>
        </row>
        <row r="3660">
          <cell r="P3660" t="str">
            <v>951955</v>
          </cell>
          <cell r="Q3660">
            <v>0.28000000000000003</v>
          </cell>
        </row>
        <row r="3661">
          <cell r="P3661" t="str">
            <v>22383378</v>
          </cell>
          <cell r="Q3661">
            <v>179.7</v>
          </cell>
        </row>
        <row r="3662">
          <cell r="P3662" t="str">
            <v>22383381</v>
          </cell>
          <cell r="Q3662">
            <v>291.52</v>
          </cell>
        </row>
        <row r="3663">
          <cell r="P3663" t="str">
            <v>1141-00010</v>
          </cell>
          <cell r="Q3663">
            <v>75.83</v>
          </cell>
        </row>
        <row r="3664">
          <cell r="P3664" t="str">
            <v>8230-36840</v>
          </cell>
          <cell r="Q3664">
            <v>36.07</v>
          </cell>
        </row>
        <row r="3665">
          <cell r="P3665" t="str">
            <v>788809</v>
          </cell>
          <cell r="Q3665">
            <v>195.74</v>
          </cell>
        </row>
        <row r="3666">
          <cell r="P3666" t="str">
            <v>788811</v>
          </cell>
          <cell r="Q3666">
            <v>165.39</v>
          </cell>
        </row>
        <row r="3667">
          <cell r="P3667" t="str">
            <v>788816</v>
          </cell>
          <cell r="Q3667">
            <v>48.01</v>
          </cell>
        </row>
        <row r="3668">
          <cell r="P3668" t="str">
            <v>816210</v>
          </cell>
          <cell r="Q3668">
            <v>217.8</v>
          </cell>
        </row>
        <row r="3669">
          <cell r="P3669" t="str">
            <v>816215</v>
          </cell>
          <cell r="Q3669">
            <v>49.69</v>
          </cell>
        </row>
        <row r="3670">
          <cell r="P3670" t="str">
            <v>872302</v>
          </cell>
          <cell r="Q3670">
            <v>102.56</v>
          </cell>
        </row>
        <row r="3671">
          <cell r="P3671" t="str">
            <v>4395453</v>
          </cell>
          <cell r="Q3671">
            <v>24.54</v>
          </cell>
        </row>
        <row r="3672">
          <cell r="P3672" t="str">
            <v>YB00002431</v>
          </cell>
          <cell r="Q3672">
            <v>51.32</v>
          </cell>
        </row>
        <row r="3673">
          <cell r="P3673" t="str">
            <v>4366256</v>
          </cell>
          <cell r="Q3673">
            <v>259.42</v>
          </cell>
        </row>
        <row r="3674">
          <cell r="P3674" t="str">
            <v>4366356</v>
          </cell>
          <cell r="Q3674">
            <v>47.64</v>
          </cell>
        </row>
        <row r="3675">
          <cell r="P3675" t="str">
            <v>0.007.1258.0</v>
          </cell>
          <cell r="Q3675">
            <v>10.76</v>
          </cell>
        </row>
        <row r="3676">
          <cell r="P3676" t="str">
            <v>0.007.1779.0/20</v>
          </cell>
          <cell r="Q3676">
            <v>8.86</v>
          </cell>
        </row>
        <row r="3677">
          <cell r="P3677" t="str">
            <v>0.014.5259.0/10</v>
          </cell>
          <cell r="Q3677">
            <v>12.39</v>
          </cell>
        </row>
        <row r="3678">
          <cell r="P3678" t="str">
            <v>0.014.5261.0/10</v>
          </cell>
          <cell r="Q3678">
            <v>15.66</v>
          </cell>
        </row>
        <row r="3679">
          <cell r="P3679" t="str">
            <v>0.044.1567.0/10</v>
          </cell>
          <cell r="Q3679">
            <v>6.89</v>
          </cell>
        </row>
        <row r="3680">
          <cell r="P3680" t="str">
            <v>0.065.1215.0/10</v>
          </cell>
          <cell r="Q3680">
            <v>16.64</v>
          </cell>
        </row>
        <row r="3681">
          <cell r="P3681" t="str">
            <v>0.065.1216.0/10</v>
          </cell>
          <cell r="Q3681">
            <v>16.8</v>
          </cell>
        </row>
        <row r="3682">
          <cell r="P3682" t="str">
            <v>0.065.1225.0</v>
          </cell>
          <cell r="Q3682">
            <v>16.2</v>
          </cell>
        </row>
        <row r="3683">
          <cell r="P3683" t="str">
            <v>0.086.0052.6/10</v>
          </cell>
          <cell r="Q3683">
            <v>69.87</v>
          </cell>
        </row>
        <row r="3684">
          <cell r="P3684" t="str">
            <v>0.090.0050.6/10</v>
          </cell>
          <cell r="Q3684">
            <v>342</v>
          </cell>
        </row>
        <row r="3685">
          <cell r="P3685" t="str">
            <v>0.386.0065.A</v>
          </cell>
          <cell r="Q3685">
            <v>320.36</v>
          </cell>
        </row>
        <row r="3686">
          <cell r="P3686" t="str">
            <v>0.A12.2675.0</v>
          </cell>
          <cell r="Q3686">
            <v>152.37</v>
          </cell>
        </row>
        <row r="3687">
          <cell r="P3687" t="str">
            <v>2.4319.060.1</v>
          </cell>
          <cell r="Q3687">
            <v>4.7</v>
          </cell>
        </row>
        <row r="3688">
          <cell r="P3688" t="str">
            <v>0.014.5260.0/10</v>
          </cell>
          <cell r="Q3688">
            <v>13.64</v>
          </cell>
        </row>
        <row r="3689">
          <cell r="P3689" t="str">
            <v>0.065.1141.0</v>
          </cell>
          <cell r="Q3689">
            <v>20.85</v>
          </cell>
        </row>
        <row r="3690">
          <cell r="P3690" t="str">
            <v>0.065.1140.0</v>
          </cell>
          <cell r="Q3690">
            <v>18.61</v>
          </cell>
        </row>
        <row r="3691">
          <cell r="P3691" t="str">
            <v>816212</v>
          </cell>
          <cell r="Q3691">
            <v>152.71</v>
          </cell>
        </row>
        <row r="3692">
          <cell r="P3692" t="str">
            <v>4066695</v>
          </cell>
          <cell r="Q3692">
            <v>313.39</v>
          </cell>
        </row>
        <row r="3693">
          <cell r="P3693" t="str">
            <v>4094325</v>
          </cell>
          <cell r="Q3693">
            <v>24.37</v>
          </cell>
        </row>
        <row r="3694">
          <cell r="P3694" t="str">
            <v>9749142</v>
          </cell>
          <cell r="Q3694">
            <v>280.52999999999997</v>
          </cell>
        </row>
        <row r="3695">
          <cell r="P3695" t="str">
            <v>16Y-62-51000XT</v>
          </cell>
          <cell r="Q3695">
            <v>28.16</v>
          </cell>
        </row>
        <row r="3696">
          <cell r="P3696" t="str">
            <v>8976018195</v>
          </cell>
          <cell r="Q3696">
            <v>159.44999999999999</v>
          </cell>
        </row>
        <row r="3697">
          <cell r="P3697" t="str">
            <v>1096300830</v>
          </cell>
          <cell r="Q3697">
            <v>1.31</v>
          </cell>
        </row>
        <row r="3698">
          <cell r="P3698" t="str">
            <v>14560206</v>
          </cell>
          <cell r="Q3698">
            <v>8.06</v>
          </cell>
        </row>
        <row r="3699">
          <cell r="P3699" t="str">
            <v>11110702</v>
          </cell>
          <cell r="Q3699">
            <v>132.56</v>
          </cell>
        </row>
        <row r="3700">
          <cell r="P3700" t="str">
            <v>16Y-62-51000X</v>
          </cell>
          <cell r="Q3700">
            <v>32.340000000000003</v>
          </cell>
        </row>
        <row r="3701">
          <cell r="P3701" t="str">
            <v>14589136</v>
          </cell>
          <cell r="Q3701">
            <v>164.96</v>
          </cell>
        </row>
        <row r="3702">
          <cell r="P3702" t="str">
            <v>14596315</v>
          </cell>
          <cell r="Q3702">
            <v>436</v>
          </cell>
        </row>
        <row r="3703">
          <cell r="P3703" t="str">
            <v>967955</v>
          </cell>
          <cell r="Q3703">
            <v>3.39</v>
          </cell>
        </row>
        <row r="3704">
          <cell r="P3704" t="str">
            <v>21061000</v>
          </cell>
          <cell r="Q3704">
            <v>15.16</v>
          </cell>
        </row>
        <row r="3705">
          <cell r="P3705" t="str">
            <v>14577807</v>
          </cell>
          <cell r="Q3705">
            <v>147.47999999999999</v>
          </cell>
        </row>
        <row r="3706">
          <cell r="P3706" t="str">
            <v>14589138</v>
          </cell>
          <cell r="Q3706">
            <v>129.63</v>
          </cell>
        </row>
        <row r="3707">
          <cell r="P3707" t="str">
            <v>20405847</v>
          </cell>
          <cell r="Q3707">
            <v>26.54</v>
          </cell>
        </row>
        <row r="3708">
          <cell r="P3708" t="str">
            <v>21620133</v>
          </cell>
          <cell r="Q3708">
            <v>32.67</v>
          </cell>
        </row>
        <row r="3709">
          <cell r="P3709" t="str">
            <v>1141-00010</v>
          </cell>
          <cell r="Q3709">
            <v>75.83</v>
          </cell>
        </row>
        <row r="3710">
          <cell r="P3710" t="str">
            <v>7223-00210</v>
          </cell>
          <cell r="Q3710">
            <v>95.87</v>
          </cell>
        </row>
        <row r="3711">
          <cell r="P3711" t="str">
            <v>2058908</v>
          </cell>
          <cell r="Q3711">
            <v>835.62</v>
          </cell>
        </row>
        <row r="3712">
          <cell r="P3712" t="str">
            <v>3081085</v>
          </cell>
          <cell r="Q3712">
            <v>269.67</v>
          </cell>
        </row>
        <row r="3713">
          <cell r="P3713" t="str">
            <v>3094376</v>
          </cell>
          <cell r="Q3713">
            <v>40.35</v>
          </cell>
        </row>
        <row r="3714">
          <cell r="P3714" t="str">
            <v>3104555</v>
          </cell>
          <cell r="Q3714">
            <v>153.38999999999999</v>
          </cell>
        </row>
        <row r="3715">
          <cell r="P3715" t="str">
            <v>4066695</v>
          </cell>
          <cell r="Q3715">
            <v>319.64999999999998</v>
          </cell>
        </row>
        <row r="3716">
          <cell r="P3716" t="str">
            <v>4163873</v>
          </cell>
          <cell r="Q3716">
            <v>0.79</v>
          </cell>
        </row>
        <row r="3717">
          <cell r="P3717" t="str">
            <v>4286130</v>
          </cell>
          <cell r="Q3717">
            <v>16.98</v>
          </cell>
        </row>
        <row r="3718">
          <cell r="P3718" t="str">
            <v>4366256</v>
          </cell>
          <cell r="Q3718">
            <v>259.42</v>
          </cell>
        </row>
        <row r="3719">
          <cell r="P3719" t="str">
            <v>4367664</v>
          </cell>
          <cell r="Q3719">
            <v>2.13</v>
          </cell>
        </row>
        <row r="3720">
          <cell r="P3720" t="str">
            <v>4390776</v>
          </cell>
          <cell r="Q3720">
            <v>17.100000000000001</v>
          </cell>
        </row>
        <row r="3721">
          <cell r="P3721" t="str">
            <v>4395453</v>
          </cell>
          <cell r="Q3721">
            <v>24.54</v>
          </cell>
        </row>
        <row r="3722">
          <cell r="P3722" t="str">
            <v>4409178</v>
          </cell>
          <cell r="Q3722">
            <v>62.03</v>
          </cell>
        </row>
        <row r="3723">
          <cell r="P3723" t="str">
            <v>4436536</v>
          </cell>
          <cell r="Q3723">
            <v>46.15</v>
          </cell>
        </row>
        <row r="3724">
          <cell r="P3724" t="str">
            <v>4630525</v>
          </cell>
          <cell r="Q3724">
            <v>18.559999999999999</v>
          </cell>
        </row>
        <row r="3725">
          <cell r="P3725" t="str">
            <v>4655134</v>
          </cell>
          <cell r="Q3725">
            <v>302.14</v>
          </cell>
        </row>
        <row r="3726">
          <cell r="P3726" t="str">
            <v>4658521</v>
          </cell>
          <cell r="Q3726">
            <v>15.6</v>
          </cell>
        </row>
        <row r="3727">
          <cell r="P3727" t="str">
            <v>4676385</v>
          </cell>
          <cell r="Q3727">
            <v>33.020000000000003</v>
          </cell>
        </row>
        <row r="3728">
          <cell r="P3728" t="str">
            <v>9218005</v>
          </cell>
          <cell r="Q3728">
            <v>469.02</v>
          </cell>
        </row>
        <row r="3729">
          <cell r="P3729" t="str">
            <v>9759157</v>
          </cell>
          <cell r="Q3729">
            <v>13.67</v>
          </cell>
        </row>
        <row r="3730">
          <cell r="P3730" t="str">
            <v>9759158</v>
          </cell>
          <cell r="Q3730">
            <v>13.67</v>
          </cell>
        </row>
        <row r="3731">
          <cell r="P3731" t="str">
            <v>1094000270</v>
          </cell>
          <cell r="Q3731">
            <v>1.31</v>
          </cell>
        </row>
        <row r="3732">
          <cell r="P3732" t="str">
            <v>1878137671</v>
          </cell>
          <cell r="Q3732">
            <v>356.44</v>
          </cell>
        </row>
        <row r="3733">
          <cell r="P3733" t="str">
            <v>5878172480</v>
          </cell>
          <cell r="Q3733">
            <v>499.31</v>
          </cell>
        </row>
        <row r="3734">
          <cell r="P3734" t="str">
            <v>8943958822</v>
          </cell>
          <cell r="Q3734">
            <v>29.46</v>
          </cell>
        </row>
        <row r="3735">
          <cell r="P3735" t="str">
            <v>8970365501</v>
          </cell>
          <cell r="Q3735">
            <v>2.0699999999999998</v>
          </cell>
        </row>
        <row r="3736">
          <cell r="P3736" t="str">
            <v>8973628150</v>
          </cell>
          <cell r="Q3736">
            <v>21.45</v>
          </cell>
        </row>
        <row r="3737">
          <cell r="P3737" t="str">
            <v>8973720771</v>
          </cell>
          <cell r="Q3737">
            <v>21.67</v>
          </cell>
        </row>
        <row r="3738">
          <cell r="P3738" t="str">
            <v>8973720781</v>
          </cell>
          <cell r="Q3738">
            <v>21.67</v>
          </cell>
        </row>
        <row r="3739">
          <cell r="P3739" t="str">
            <v>8973865490</v>
          </cell>
          <cell r="Q3739">
            <v>13.63</v>
          </cell>
        </row>
        <row r="3740">
          <cell r="P3740" t="str">
            <v>8976163590</v>
          </cell>
          <cell r="Q3740">
            <v>18.89</v>
          </cell>
        </row>
        <row r="3741">
          <cell r="P3741" t="str">
            <v>8980184252</v>
          </cell>
          <cell r="Q3741">
            <v>232.37</v>
          </cell>
        </row>
        <row r="3742">
          <cell r="P3742" t="str">
            <v>8981518373</v>
          </cell>
          <cell r="Q3742">
            <v>456.64</v>
          </cell>
        </row>
        <row r="3743">
          <cell r="P3743" t="str">
            <v>9111291280</v>
          </cell>
          <cell r="Q3743">
            <v>2.0699999999999998</v>
          </cell>
        </row>
        <row r="3744">
          <cell r="P3744" t="str">
            <v>223713</v>
          </cell>
          <cell r="Q3744">
            <v>26.28</v>
          </cell>
        </row>
        <row r="3745">
          <cell r="P3745" t="str">
            <v>816206</v>
          </cell>
          <cell r="Q3745">
            <v>919.96</v>
          </cell>
        </row>
        <row r="3746">
          <cell r="P3746" t="str">
            <v>816210</v>
          </cell>
          <cell r="Q3746">
            <v>217.8</v>
          </cell>
        </row>
        <row r="3747">
          <cell r="P3747" t="str">
            <v>816215</v>
          </cell>
          <cell r="Q3747">
            <v>49.69</v>
          </cell>
        </row>
        <row r="3748">
          <cell r="P3748" t="str">
            <v>872302</v>
          </cell>
          <cell r="Q3748">
            <v>102.56</v>
          </cell>
        </row>
        <row r="3749">
          <cell r="P3749" t="str">
            <v>926604</v>
          </cell>
          <cell r="Q3749">
            <v>41.23</v>
          </cell>
        </row>
        <row r="3750">
          <cell r="P3750" t="str">
            <v>976205</v>
          </cell>
          <cell r="Q3750">
            <v>100.01</v>
          </cell>
        </row>
        <row r="3751">
          <cell r="P3751" t="str">
            <v>4S00491RHS</v>
          </cell>
          <cell r="Q3751">
            <v>39</v>
          </cell>
        </row>
        <row r="3752">
          <cell r="P3752" t="str">
            <v>A811130</v>
          </cell>
          <cell r="Q3752">
            <v>5.15</v>
          </cell>
        </row>
        <row r="3753">
          <cell r="P3753" t="str">
            <v>YA00010733</v>
          </cell>
          <cell r="Q3753">
            <v>316.52</v>
          </cell>
        </row>
        <row r="3754">
          <cell r="P3754" t="str">
            <v>YB00002431</v>
          </cell>
          <cell r="Q3754">
            <v>51.32</v>
          </cell>
        </row>
        <row r="3755">
          <cell r="P3755" t="str">
            <v>4241780</v>
          </cell>
          <cell r="Q3755">
            <v>12.17</v>
          </cell>
        </row>
        <row r="3756">
          <cell r="P3756" t="str">
            <v>XP00000007PS</v>
          </cell>
          <cell r="Q3756">
            <v>99.96</v>
          </cell>
        </row>
        <row r="3757">
          <cell r="P3757" t="str">
            <v>7223-00040</v>
          </cell>
          <cell r="Q3757">
            <v>79.13</v>
          </cell>
        </row>
        <row r="3758">
          <cell r="P3758" t="str">
            <v>14534854</v>
          </cell>
          <cell r="Q3758">
            <v>12.69</v>
          </cell>
        </row>
        <row r="3759">
          <cell r="P3759" t="str">
            <v>14535459</v>
          </cell>
          <cell r="Q3759">
            <v>13.82</v>
          </cell>
        </row>
        <row r="3760">
          <cell r="P3760" t="str">
            <v>14539963</v>
          </cell>
          <cell r="Q3760">
            <v>13.95</v>
          </cell>
        </row>
        <row r="3761">
          <cell r="P3761" t="str">
            <v>14560209</v>
          </cell>
          <cell r="Q3761">
            <v>9.6</v>
          </cell>
        </row>
        <row r="3762">
          <cell r="P3762" t="str">
            <v>14566416</v>
          </cell>
          <cell r="Q3762">
            <v>800.21</v>
          </cell>
        </row>
        <row r="3763">
          <cell r="P3763" t="str">
            <v>14570931</v>
          </cell>
          <cell r="Q3763">
            <v>1375.26</v>
          </cell>
        </row>
        <row r="3764">
          <cell r="P3764" t="str">
            <v>14575663</v>
          </cell>
          <cell r="Q3764">
            <v>1161.51</v>
          </cell>
        </row>
        <row r="3765">
          <cell r="P3765" t="str">
            <v>14577807</v>
          </cell>
          <cell r="Q3765">
            <v>147.47999999999999</v>
          </cell>
        </row>
        <row r="3766">
          <cell r="P3766" t="str">
            <v>14589138</v>
          </cell>
          <cell r="Q3766">
            <v>129.63</v>
          </cell>
        </row>
        <row r="3767">
          <cell r="P3767" t="str">
            <v>20405847</v>
          </cell>
          <cell r="Q3767">
            <v>26.54</v>
          </cell>
        </row>
        <row r="3768">
          <cell r="P3768" t="str">
            <v>20412733</v>
          </cell>
          <cell r="Q3768">
            <v>2.29</v>
          </cell>
        </row>
        <row r="3769">
          <cell r="P3769" t="str">
            <v>20459961</v>
          </cell>
          <cell r="Q3769">
            <v>3.29</v>
          </cell>
        </row>
        <row r="3770">
          <cell r="P3770" t="str">
            <v>21184833</v>
          </cell>
          <cell r="Q3770">
            <v>73.760000000000005</v>
          </cell>
        </row>
        <row r="3771">
          <cell r="P3771" t="str">
            <v>22383381</v>
          </cell>
          <cell r="Q3771">
            <v>291.52</v>
          </cell>
        </row>
        <row r="3772">
          <cell r="P3772" t="str">
            <v>9612-10540</v>
          </cell>
          <cell r="Q3772">
            <v>41.59</v>
          </cell>
        </row>
        <row r="3773">
          <cell r="P3773" t="str">
            <v>8973628150</v>
          </cell>
          <cell r="Q3773">
            <v>21.45</v>
          </cell>
        </row>
        <row r="3774">
          <cell r="P3774" t="str">
            <v>8980659920</v>
          </cell>
          <cell r="Q3774">
            <v>0.97</v>
          </cell>
        </row>
        <row r="3775">
          <cell r="P3775" t="str">
            <v>410108250</v>
          </cell>
          <cell r="Q3775">
            <v>1.65</v>
          </cell>
        </row>
        <row r="3776">
          <cell r="P3776" t="str">
            <v>816215</v>
          </cell>
          <cell r="Q3776">
            <v>49.69</v>
          </cell>
        </row>
        <row r="3777">
          <cell r="P3777" t="str">
            <v>414750004</v>
          </cell>
          <cell r="Q3777">
            <v>490.68</v>
          </cell>
        </row>
        <row r="3778">
          <cell r="P3778" t="str">
            <v>991733</v>
          </cell>
          <cell r="Q3778">
            <v>11.42</v>
          </cell>
        </row>
        <row r="3779">
          <cell r="P3779" t="str">
            <v>8976026990</v>
          </cell>
          <cell r="Q3779">
            <v>9.83</v>
          </cell>
        </row>
        <row r="3780">
          <cell r="P3780" t="str">
            <v>15011490</v>
          </cell>
          <cell r="Q3780">
            <v>2939.01</v>
          </cell>
        </row>
        <row r="3781">
          <cell r="P3781" t="str">
            <v>1000002BBXX(N)</v>
          </cell>
          <cell r="Q3781">
            <v>40000</v>
          </cell>
        </row>
        <row r="3782">
          <cell r="P3782" t="str">
            <v>4JB(N)</v>
          </cell>
          <cell r="Q3782">
            <v>200000</v>
          </cell>
        </row>
        <row r="3783">
          <cell r="P3783" t="str">
            <v>1002014BB(N)</v>
          </cell>
          <cell r="Q3783">
            <v>6000</v>
          </cell>
        </row>
        <row r="3784">
          <cell r="P3784" t="str">
            <v>4JBM(N)</v>
          </cell>
          <cell r="Q3784">
            <v>26000</v>
          </cell>
        </row>
        <row r="3785">
          <cell r="P3785" t="str">
            <v>4JBSG(N)</v>
          </cell>
          <cell r="Q3785">
            <v>28000</v>
          </cell>
        </row>
        <row r="3786">
          <cell r="P3786" t="str">
            <v>1003014BB(N)</v>
          </cell>
          <cell r="Q3786">
            <v>15000</v>
          </cell>
        </row>
        <row r="3787">
          <cell r="P3787" t="str">
            <v>1003011SC(N)</v>
          </cell>
          <cell r="Q3787">
            <v>6000</v>
          </cell>
        </row>
        <row r="3788">
          <cell r="P3788" t="str">
            <v>1003012BB(N)</v>
          </cell>
          <cell r="Q3788">
            <v>6000</v>
          </cell>
        </row>
        <row r="3789">
          <cell r="P3789" t="str">
            <v>1004100BBA1(N)</v>
          </cell>
          <cell r="Q3789">
            <v>34000</v>
          </cell>
        </row>
        <row r="3790">
          <cell r="P3790" t="str">
            <v>SA69404RS(N)</v>
          </cell>
          <cell r="Q3790">
            <v>3900</v>
          </cell>
        </row>
        <row r="3791">
          <cell r="P3791" t="str">
            <v>6000RS(N)</v>
          </cell>
          <cell r="Q3791">
            <v>1700</v>
          </cell>
        </row>
        <row r="3792">
          <cell r="P3792" t="str">
            <v>6903RS(N)</v>
          </cell>
          <cell r="Q3792">
            <v>4000</v>
          </cell>
        </row>
        <row r="3793">
          <cell r="P3793" t="str">
            <v>6303NSE(N)</v>
          </cell>
          <cell r="Q3793">
            <v>2500</v>
          </cell>
        </row>
        <row r="3794">
          <cell r="P3794" t="str">
            <v>6202DU(N)</v>
          </cell>
          <cell r="Q3794">
            <v>1700</v>
          </cell>
        </row>
        <row r="3795">
          <cell r="P3795" t="str">
            <v>6203DU(N)</v>
          </cell>
          <cell r="Q3795">
            <v>1700</v>
          </cell>
        </row>
        <row r="3796">
          <cell r="P3796" t="str">
            <v>4JA(N)</v>
          </cell>
          <cell r="Q3796">
            <v>12000</v>
          </cell>
        </row>
        <row r="3797">
          <cell r="P3797" t="str">
            <v>1004018BB(N)</v>
          </cell>
          <cell r="Q3797">
            <v>17000</v>
          </cell>
        </row>
        <row r="3798">
          <cell r="P3798" t="str">
            <v>1012160TA</v>
          </cell>
          <cell r="Q3798">
            <v>9.14</v>
          </cell>
        </row>
        <row r="3799">
          <cell r="P3799" t="str">
            <v>3406021A</v>
          </cell>
          <cell r="Q3799">
            <v>10.96</v>
          </cell>
        </row>
        <row r="3800">
          <cell r="P3800" t="str">
            <v>1307012A1A</v>
          </cell>
          <cell r="Q3800">
            <v>11.32</v>
          </cell>
        </row>
        <row r="3801">
          <cell r="P3801" t="str">
            <v>0.019.5453.0</v>
          </cell>
          <cell r="Q3801">
            <v>9.91</v>
          </cell>
        </row>
        <row r="3802">
          <cell r="P3802" t="str">
            <v>14601423</v>
          </cell>
          <cell r="Q3802">
            <v>624.27</v>
          </cell>
        </row>
        <row r="3803">
          <cell r="P3803" t="str">
            <v>7223-00210</v>
          </cell>
          <cell r="Q3803">
            <v>95.87</v>
          </cell>
        </row>
        <row r="3804">
          <cell r="P3804" t="str">
            <v>14600699</v>
          </cell>
          <cell r="Q3804">
            <v>53.25</v>
          </cell>
        </row>
        <row r="3805">
          <cell r="P3805" t="str">
            <v>4180349</v>
          </cell>
          <cell r="Q3805">
            <v>0.67</v>
          </cell>
        </row>
        <row r="3806">
          <cell r="P3806" t="str">
            <v>4343074</v>
          </cell>
          <cell r="Q3806">
            <v>1.21</v>
          </cell>
        </row>
        <row r="3807">
          <cell r="P3807" t="str">
            <v>4348665</v>
          </cell>
          <cell r="Q3807">
            <v>4.22</v>
          </cell>
        </row>
        <row r="3808">
          <cell r="P3808" t="str">
            <v>1003104BB(N)</v>
          </cell>
          <cell r="Q3808">
            <v>15000</v>
          </cell>
        </row>
        <row r="3809">
          <cell r="P3809" t="str">
            <v>1003060BB(N)</v>
          </cell>
          <cell r="Q3809">
            <v>5000</v>
          </cell>
        </row>
        <row r="3810">
          <cell r="P3810" t="str">
            <v>1003018BBB1(N)</v>
          </cell>
          <cell r="Q3810">
            <v>12000</v>
          </cell>
        </row>
        <row r="3811">
          <cell r="P3811" t="str">
            <v>2022744</v>
          </cell>
          <cell r="Q3811">
            <v>219.05</v>
          </cell>
        </row>
        <row r="3812">
          <cell r="P3812" t="str">
            <v>4366356</v>
          </cell>
          <cell r="Q3812">
            <v>73.19</v>
          </cell>
        </row>
        <row r="3813">
          <cell r="P3813" t="str">
            <v>11700285</v>
          </cell>
          <cell r="Q3813">
            <v>13.86</v>
          </cell>
        </row>
        <row r="3814">
          <cell r="P3814" t="str">
            <v>14528381</v>
          </cell>
          <cell r="Q3814">
            <v>36.770000000000003</v>
          </cell>
        </row>
        <row r="3815">
          <cell r="P3815" t="str">
            <v>14535763</v>
          </cell>
          <cell r="Q3815">
            <v>1.8</v>
          </cell>
        </row>
        <row r="3816">
          <cell r="P3816" t="str">
            <v>14569232</v>
          </cell>
          <cell r="Q3816">
            <v>5.59</v>
          </cell>
        </row>
        <row r="3817">
          <cell r="P3817" t="str">
            <v>14600771</v>
          </cell>
          <cell r="Q3817">
            <v>604.71</v>
          </cell>
        </row>
        <row r="3818">
          <cell r="P3818" t="str">
            <v>20999732</v>
          </cell>
          <cell r="Q3818">
            <v>9.16</v>
          </cell>
        </row>
        <row r="3819">
          <cell r="P3819" t="str">
            <v>21896344</v>
          </cell>
          <cell r="Q3819">
            <v>43.22</v>
          </cell>
        </row>
        <row r="3820">
          <cell r="P3820" t="str">
            <v>4639126</v>
          </cell>
          <cell r="Q3820">
            <v>22.02</v>
          </cell>
        </row>
        <row r="3821">
          <cell r="P3821" t="str">
            <v>1012160TA</v>
          </cell>
          <cell r="Q3821">
            <v>9.14</v>
          </cell>
        </row>
        <row r="3822">
          <cell r="P3822" t="str">
            <v>1018050BB(N)</v>
          </cell>
          <cell r="Q3822">
            <v>50000</v>
          </cell>
        </row>
        <row r="3823">
          <cell r="P3823" t="str">
            <v>1000002BBXX(N)</v>
          </cell>
          <cell r="Q3823">
            <v>40000</v>
          </cell>
        </row>
        <row r="3824">
          <cell r="P3824" t="str">
            <v>4JB</v>
          </cell>
          <cell r="Q3824">
            <v>200000</v>
          </cell>
        </row>
        <row r="3825">
          <cell r="P3825" t="str">
            <v>1002014BB(N)</v>
          </cell>
          <cell r="Q3825">
            <v>6000</v>
          </cell>
        </row>
        <row r="3826">
          <cell r="P3826" t="str">
            <v>4JBM</v>
          </cell>
          <cell r="Q3826">
            <v>26000</v>
          </cell>
        </row>
        <row r="3827">
          <cell r="P3827" t="str">
            <v>4JBSG(N)</v>
          </cell>
          <cell r="Q3827">
            <v>28000</v>
          </cell>
        </row>
        <row r="3828">
          <cell r="P3828" t="str">
            <v>1003014BB(N)</v>
          </cell>
          <cell r="Q3828">
            <v>15000</v>
          </cell>
        </row>
        <row r="3829">
          <cell r="P3829" t="str">
            <v>1003011SC(N)</v>
          </cell>
          <cell r="Q3829">
            <v>6000</v>
          </cell>
        </row>
        <row r="3830">
          <cell r="P3830" t="str">
            <v>1003012BB(N)</v>
          </cell>
          <cell r="Q3830">
            <v>6000</v>
          </cell>
        </row>
        <row r="3831">
          <cell r="P3831" t="str">
            <v>1004100BBA1(N)</v>
          </cell>
          <cell r="Q3831">
            <v>34000</v>
          </cell>
        </row>
        <row r="3832">
          <cell r="P3832" t="str">
            <v>6303NSE</v>
          </cell>
          <cell r="Q3832">
            <v>2500</v>
          </cell>
        </row>
        <row r="3833">
          <cell r="P3833" t="str">
            <v>6202DU</v>
          </cell>
          <cell r="Q3833">
            <v>2500</v>
          </cell>
        </row>
        <row r="3834">
          <cell r="P3834" t="str">
            <v>4JA(N)</v>
          </cell>
          <cell r="Q3834">
            <v>12000</v>
          </cell>
        </row>
        <row r="3835">
          <cell r="P3835" t="str">
            <v>1004018BB(N)</v>
          </cell>
          <cell r="Q3835">
            <v>17000</v>
          </cell>
        </row>
        <row r="3836">
          <cell r="P3836" t="str">
            <v>20820494</v>
          </cell>
          <cell r="Q3836">
            <v>137.4</v>
          </cell>
        </row>
        <row r="3837">
          <cell r="P3837" t="str">
            <v>14500233</v>
          </cell>
          <cell r="Q3837">
            <v>15.7</v>
          </cell>
        </row>
        <row r="3838">
          <cell r="P3838" t="str">
            <v>21501189</v>
          </cell>
          <cell r="Q3838">
            <v>3.73</v>
          </cell>
        </row>
        <row r="3839">
          <cell r="P3839" t="str">
            <v>14514871</v>
          </cell>
          <cell r="Q3839">
            <v>96.13</v>
          </cell>
        </row>
        <row r="3840">
          <cell r="P3840" t="str">
            <v>14514937</v>
          </cell>
          <cell r="Q3840">
            <v>127.39</v>
          </cell>
        </row>
        <row r="3841">
          <cell r="P3841" t="str">
            <v>14589138</v>
          </cell>
          <cell r="Q3841">
            <v>129.63</v>
          </cell>
        </row>
        <row r="3842">
          <cell r="P3842" t="str">
            <v>14602313</v>
          </cell>
          <cell r="Q3842">
            <v>17.68</v>
          </cell>
        </row>
        <row r="3843">
          <cell r="P3843" t="str">
            <v>14600771</v>
          </cell>
          <cell r="Q3843">
            <v>604.71</v>
          </cell>
        </row>
        <row r="3844">
          <cell r="P3844" t="str">
            <v>22365788</v>
          </cell>
          <cell r="Q3844">
            <v>12.68</v>
          </cell>
        </row>
        <row r="3845">
          <cell r="P3845" t="str">
            <v>914503</v>
          </cell>
          <cell r="Q3845">
            <v>0.44</v>
          </cell>
        </row>
        <row r="3846">
          <cell r="P3846" t="str">
            <v>951955</v>
          </cell>
          <cell r="Q3846">
            <v>0.28000000000000003</v>
          </cell>
        </row>
        <row r="3847">
          <cell r="P3847" t="str">
            <v>960259</v>
          </cell>
          <cell r="Q3847">
            <v>5.08</v>
          </cell>
        </row>
        <row r="3848">
          <cell r="P3848" t="str">
            <v>977220</v>
          </cell>
          <cell r="Q3848">
            <v>30.52</v>
          </cell>
        </row>
        <row r="3849">
          <cell r="P3849" t="str">
            <v>980102</v>
          </cell>
          <cell r="Q3849">
            <v>6.49</v>
          </cell>
        </row>
        <row r="3850">
          <cell r="P3850" t="str">
            <v>983502</v>
          </cell>
          <cell r="Q3850">
            <v>0.32</v>
          </cell>
        </row>
        <row r="3851">
          <cell r="P3851" t="str">
            <v>990743</v>
          </cell>
          <cell r="Q3851">
            <v>3.14</v>
          </cell>
        </row>
        <row r="3852">
          <cell r="P3852" t="str">
            <v>11700285</v>
          </cell>
          <cell r="Q3852">
            <v>13.86</v>
          </cell>
        </row>
        <row r="3853">
          <cell r="P3853" t="str">
            <v>11700348</v>
          </cell>
          <cell r="Q3853">
            <v>2</v>
          </cell>
        </row>
        <row r="3854">
          <cell r="P3854" t="str">
            <v>11700366</v>
          </cell>
          <cell r="Q3854">
            <v>30.77</v>
          </cell>
        </row>
        <row r="3855">
          <cell r="P3855" t="str">
            <v>13949445</v>
          </cell>
          <cell r="Q3855">
            <v>6.82</v>
          </cell>
        </row>
        <row r="3856">
          <cell r="P3856" t="str">
            <v>14501799</v>
          </cell>
          <cell r="Q3856">
            <v>9.5500000000000007</v>
          </cell>
        </row>
        <row r="3857">
          <cell r="P3857" t="str">
            <v>14502011</v>
          </cell>
          <cell r="Q3857">
            <v>555.55999999999995</v>
          </cell>
        </row>
        <row r="3858">
          <cell r="P3858" t="str">
            <v>14506982</v>
          </cell>
          <cell r="Q3858">
            <v>27.33</v>
          </cell>
        </row>
        <row r="3859">
          <cell r="P3859" t="str">
            <v>14511215</v>
          </cell>
          <cell r="Q3859">
            <v>9.07</v>
          </cell>
        </row>
        <row r="3860">
          <cell r="P3860" t="str">
            <v>14526761</v>
          </cell>
          <cell r="Q3860">
            <v>14.73</v>
          </cell>
        </row>
        <row r="3861">
          <cell r="P3861" t="str">
            <v>14528380</v>
          </cell>
          <cell r="Q3861">
            <v>48.96</v>
          </cell>
        </row>
        <row r="3862">
          <cell r="P3862" t="str">
            <v>14528381</v>
          </cell>
          <cell r="Q3862">
            <v>36.770000000000003</v>
          </cell>
        </row>
        <row r="3863">
          <cell r="P3863" t="str">
            <v>14530666</v>
          </cell>
          <cell r="Q3863">
            <v>1.5</v>
          </cell>
        </row>
        <row r="3864">
          <cell r="P3864" t="str">
            <v>14531072</v>
          </cell>
          <cell r="Q3864">
            <v>38.799999999999997</v>
          </cell>
        </row>
        <row r="3865">
          <cell r="P3865" t="str">
            <v>14532126</v>
          </cell>
          <cell r="Q3865">
            <v>46.36</v>
          </cell>
        </row>
        <row r="3866">
          <cell r="P3866" t="str">
            <v>14535447</v>
          </cell>
          <cell r="Q3866">
            <v>53.06</v>
          </cell>
        </row>
        <row r="3867">
          <cell r="P3867" t="str">
            <v>14541865</v>
          </cell>
          <cell r="Q3867">
            <v>254.1</v>
          </cell>
        </row>
        <row r="3868">
          <cell r="P3868" t="str">
            <v>14555298</v>
          </cell>
          <cell r="Q3868">
            <v>64.06</v>
          </cell>
        </row>
        <row r="3869">
          <cell r="P3869" t="str">
            <v>14556490</v>
          </cell>
          <cell r="Q3869">
            <v>2.46</v>
          </cell>
        </row>
        <row r="3870">
          <cell r="P3870" t="str">
            <v>14560206</v>
          </cell>
          <cell r="Q3870">
            <v>8.06</v>
          </cell>
        </row>
        <row r="3871">
          <cell r="P3871" t="str">
            <v>14560209</v>
          </cell>
          <cell r="Q3871">
            <v>9.6</v>
          </cell>
        </row>
        <row r="3872">
          <cell r="P3872" t="str">
            <v>14566416</v>
          </cell>
          <cell r="Q3872">
            <v>800.21</v>
          </cell>
        </row>
        <row r="3873">
          <cell r="P3873" t="str">
            <v>14566418</v>
          </cell>
          <cell r="Q3873">
            <v>1975.08</v>
          </cell>
        </row>
        <row r="3874">
          <cell r="P3874" t="str">
            <v>14570931</v>
          </cell>
          <cell r="Q3874">
            <v>1375.26</v>
          </cell>
        </row>
        <row r="3875">
          <cell r="P3875" t="str">
            <v>14575662</v>
          </cell>
          <cell r="Q3875">
            <v>1169.3800000000001</v>
          </cell>
        </row>
        <row r="3876">
          <cell r="P3876" t="str">
            <v>14575663</v>
          </cell>
          <cell r="Q3876">
            <v>1161.51</v>
          </cell>
        </row>
        <row r="3877">
          <cell r="P3877" t="str">
            <v>14589132</v>
          </cell>
          <cell r="Q3877">
            <v>128.02000000000001</v>
          </cell>
        </row>
        <row r="3878">
          <cell r="P3878" t="str">
            <v>14589136</v>
          </cell>
          <cell r="Q3878">
            <v>164.96</v>
          </cell>
        </row>
        <row r="3879">
          <cell r="P3879" t="str">
            <v>14589141</v>
          </cell>
          <cell r="Q3879">
            <v>158.6</v>
          </cell>
        </row>
        <row r="3880">
          <cell r="P3880" t="str">
            <v>14596311</v>
          </cell>
          <cell r="Q3880">
            <v>175.09</v>
          </cell>
        </row>
        <row r="3881">
          <cell r="P3881" t="str">
            <v>14596315</v>
          </cell>
          <cell r="Q3881">
            <v>458.94</v>
          </cell>
        </row>
        <row r="3882">
          <cell r="P3882" t="str">
            <v>14600785</v>
          </cell>
          <cell r="Q3882">
            <v>222.64</v>
          </cell>
        </row>
        <row r="3883">
          <cell r="P3883" t="str">
            <v>14601423</v>
          </cell>
          <cell r="Q3883">
            <v>624.27</v>
          </cell>
        </row>
        <row r="3884">
          <cell r="P3884" t="str">
            <v>20405504</v>
          </cell>
          <cell r="Q3884">
            <v>2.29</v>
          </cell>
        </row>
        <row r="3885">
          <cell r="P3885" t="str">
            <v>20405578</v>
          </cell>
          <cell r="Q3885">
            <v>3.59</v>
          </cell>
        </row>
        <row r="3886">
          <cell r="P3886" t="str">
            <v>20405652</v>
          </cell>
          <cell r="Q3886">
            <v>4.88</v>
          </cell>
        </row>
        <row r="3887">
          <cell r="P3887" t="str">
            <v>20405729</v>
          </cell>
          <cell r="Q3887">
            <v>1.1299999999999999</v>
          </cell>
        </row>
        <row r="3888">
          <cell r="P3888" t="str">
            <v>20405747</v>
          </cell>
          <cell r="Q3888">
            <v>15.27</v>
          </cell>
        </row>
        <row r="3889">
          <cell r="P3889" t="str">
            <v>996812</v>
          </cell>
          <cell r="Q3889">
            <v>4.17</v>
          </cell>
        </row>
        <row r="3890">
          <cell r="P3890" t="str">
            <v>20412308</v>
          </cell>
          <cell r="Q3890">
            <v>3.99</v>
          </cell>
        </row>
        <row r="3891">
          <cell r="P3891" t="str">
            <v>20412314</v>
          </cell>
          <cell r="Q3891">
            <v>4.46</v>
          </cell>
        </row>
        <row r="3892">
          <cell r="P3892" t="str">
            <v>20412733</v>
          </cell>
          <cell r="Q3892">
            <v>2.29</v>
          </cell>
        </row>
        <row r="3893">
          <cell r="P3893" t="str">
            <v>20450742</v>
          </cell>
          <cell r="Q3893">
            <v>224.33</v>
          </cell>
        </row>
        <row r="3894">
          <cell r="P3894" t="str">
            <v>20450993</v>
          </cell>
          <cell r="Q3894">
            <v>7.46</v>
          </cell>
        </row>
        <row r="3895">
          <cell r="P3895" t="str">
            <v>20459191</v>
          </cell>
          <cell r="Q3895">
            <v>10.33</v>
          </cell>
        </row>
        <row r="3896">
          <cell r="P3896" t="str">
            <v>20505959</v>
          </cell>
          <cell r="Q3896">
            <v>1.41</v>
          </cell>
        </row>
        <row r="3897">
          <cell r="P3897" t="str">
            <v>21531072</v>
          </cell>
          <cell r="Q3897">
            <v>21.85</v>
          </cell>
        </row>
        <row r="3898">
          <cell r="P3898" t="str">
            <v>20534527</v>
          </cell>
          <cell r="Q3898">
            <v>1.65</v>
          </cell>
        </row>
        <row r="3899">
          <cell r="P3899" t="str">
            <v>20557208</v>
          </cell>
          <cell r="Q3899">
            <v>2.89</v>
          </cell>
        </row>
        <row r="3900">
          <cell r="P3900" t="str">
            <v>21896344</v>
          </cell>
          <cell r="Q3900">
            <v>43.22</v>
          </cell>
        </row>
        <row r="3901">
          <cell r="P3901" t="str">
            <v>20766790</v>
          </cell>
          <cell r="Q3901">
            <v>26.17</v>
          </cell>
        </row>
        <row r="3902">
          <cell r="P3902" t="str">
            <v>20792475</v>
          </cell>
          <cell r="Q3902">
            <v>59.9</v>
          </cell>
        </row>
        <row r="3903">
          <cell r="P3903" t="str">
            <v>20798043</v>
          </cell>
          <cell r="Q3903">
            <v>34.42</v>
          </cell>
        </row>
        <row r="3904">
          <cell r="P3904" t="str">
            <v>20799719</v>
          </cell>
          <cell r="Q3904">
            <v>2.58</v>
          </cell>
        </row>
        <row r="3905">
          <cell r="P3905" t="str">
            <v>20820494</v>
          </cell>
          <cell r="Q3905">
            <v>137.4</v>
          </cell>
        </row>
        <row r="3906">
          <cell r="P3906" t="str">
            <v>20847667</v>
          </cell>
          <cell r="Q3906">
            <v>49.81</v>
          </cell>
        </row>
        <row r="3907">
          <cell r="P3907" t="str">
            <v>20849979</v>
          </cell>
          <cell r="Q3907">
            <v>14.68</v>
          </cell>
        </row>
        <row r="3908">
          <cell r="P3908" t="str">
            <v>20859647</v>
          </cell>
          <cell r="Q3908">
            <v>7.17</v>
          </cell>
        </row>
        <row r="3909">
          <cell r="P3909" t="str">
            <v>20990106</v>
          </cell>
          <cell r="Q3909">
            <v>4.76</v>
          </cell>
        </row>
        <row r="3910">
          <cell r="P3910" t="str">
            <v>20996748</v>
          </cell>
          <cell r="Q3910">
            <v>19.97</v>
          </cell>
        </row>
        <row r="3911">
          <cell r="P3911" t="str">
            <v>21038626</v>
          </cell>
          <cell r="Q3911">
            <v>10.56</v>
          </cell>
        </row>
        <row r="3912">
          <cell r="P3912" t="str">
            <v>968567</v>
          </cell>
          <cell r="Q3912">
            <v>15.16</v>
          </cell>
        </row>
        <row r="3913">
          <cell r="P3913" t="str">
            <v>21345127</v>
          </cell>
          <cell r="Q3913">
            <v>6.53</v>
          </cell>
        </row>
        <row r="3914">
          <cell r="P3914" t="str">
            <v>22383381</v>
          </cell>
          <cell r="Q3914">
            <v>291.52</v>
          </cell>
        </row>
        <row r="3915">
          <cell r="P3915" t="str">
            <v>21448926</v>
          </cell>
          <cell r="Q3915">
            <v>80.64</v>
          </cell>
        </row>
        <row r="3916">
          <cell r="P3916" t="str">
            <v>21486084</v>
          </cell>
          <cell r="Q3916">
            <v>102.77</v>
          </cell>
        </row>
        <row r="3917">
          <cell r="P3917" t="str">
            <v>21620133</v>
          </cell>
          <cell r="Q3917">
            <v>32.67</v>
          </cell>
        </row>
        <row r="3918">
          <cell r="P3918" t="str">
            <v>21901696</v>
          </cell>
          <cell r="Q3918">
            <v>21.38</v>
          </cell>
        </row>
        <row r="3919">
          <cell r="P3919" t="str">
            <v>7117-30260</v>
          </cell>
          <cell r="Q3919">
            <v>2.66</v>
          </cell>
        </row>
        <row r="3920">
          <cell r="P3920" t="str">
            <v>7117-38230</v>
          </cell>
          <cell r="Q3920">
            <v>436.88</v>
          </cell>
        </row>
        <row r="3921">
          <cell r="P3921" t="str">
            <v>7223-00010</v>
          </cell>
          <cell r="Q3921">
            <v>732.64</v>
          </cell>
        </row>
        <row r="3922">
          <cell r="P3922" t="str">
            <v>7223-00020</v>
          </cell>
          <cell r="Q3922">
            <v>473.26</v>
          </cell>
        </row>
        <row r="3923">
          <cell r="P3923" t="str">
            <v>7223-00040</v>
          </cell>
          <cell r="Q3923">
            <v>83.29</v>
          </cell>
        </row>
        <row r="3924">
          <cell r="P3924" t="str">
            <v>7223-00050</v>
          </cell>
          <cell r="Q3924">
            <v>67.709999999999994</v>
          </cell>
        </row>
        <row r="3925">
          <cell r="P3925" t="str">
            <v>14640025</v>
          </cell>
          <cell r="Q3925">
            <v>175.27</v>
          </cell>
        </row>
        <row r="3926">
          <cell r="P3926" t="str">
            <v>7242-10210</v>
          </cell>
          <cell r="Q3926">
            <v>94.07</v>
          </cell>
        </row>
        <row r="3927">
          <cell r="P3927" t="str">
            <v>8230-09100</v>
          </cell>
          <cell r="Q3927">
            <v>323.37</v>
          </cell>
        </row>
        <row r="3928">
          <cell r="P3928" t="str">
            <v>8230-21550</v>
          </cell>
          <cell r="Q3928">
            <v>402.6</v>
          </cell>
        </row>
        <row r="3929">
          <cell r="P3929" t="str">
            <v>990596</v>
          </cell>
          <cell r="Q3929">
            <v>1.34</v>
          </cell>
        </row>
        <row r="3930">
          <cell r="P3930" t="str">
            <v>9611-10025</v>
          </cell>
          <cell r="Q3930">
            <v>107.25</v>
          </cell>
        </row>
        <row r="3931">
          <cell r="P3931" t="str">
            <v>9612-09540</v>
          </cell>
          <cell r="Q3931">
            <v>45.61</v>
          </cell>
        </row>
        <row r="3932">
          <cell r="P3932" t="str">
            <v>9612-10040</v>
          </cell>
          <cell r="Q3932">
            <v>45.61</v>
          </cell>
        </row>
        <row r="3933">
          <cell r="P3933" t="str">
            <v>9612-10540</v>
          </cell>
          <cell r="Q3933">
            <v>41.59</v>
          </cell>
        </row>
        <row r="3934">
          <cell r="P3934" t="str">
            <v>978933</v>
          </cell>
          <cell r="Q3934">
            <v>0.79</v>
          </cell>
        </row>
        <row r="3935">
          <cell r="P3935" t="str">
            <v>992042</v>
          </cell>
          <cell r="Q3935">
            <v>0.2</v>
          </cell>
        </row>
        <row r="3936">
          <cell r="P3936" t="str">
            <v>993679</v>
          </cell>
          <cell r="Q3936">
            <v>1.83</v>
          </cell>
        </row>
        <row r="3937">
          <cell r="P3937" t="str">
            <v>14598259</v>
          </cell>
          <cell r="Q3937">
            <v>51.91</v>
          </cell>
        </row>
        <row r="3938">
          <cell r="P3938" t="str">
            <v>20459961</v>
          </cell>
          <cell r="Q3938">
            <v>3.29</v>
          </cell>
        </row>
        <row r="3939">
          <cell r="P3939" t="str">
            <v>20460061</v>
          </cell>
          <cell r="Q3939">
            <v>0.59</v>
          </cell>
        </row>
        <row r="3940">
          <cell r="P3940" t="str">
            <v>20502536</v>
          </cell>
          <cell r="Q3940">
            <v>17.850000000000001</v>
          </cell>
        </row>
        <row r="3941">
          <cell r="P3941" t="str">
            <v>20781218</v>
          </cell>
          <cell r="Q3941">
            <v>15.86</v>
          </cell>
        </row>
        <row r="3942">
          <cell r="P3942" t="str">
            <v>20799719</v>
          </cell>
          <cell r="Q3942">
            <v>2.58</v>
          </cell>
        </row>
        <row r="3943">
          <cell r="P3943" t="str">
            <v>20820494</v>
          </cell>
          <cell r="Q3943">
            <v>137.4</v>
          </cell>
        </row>
        <row r="3944">
          <cell r="P3944" t="str">
            <v>21634021</v>
          </cell>
          <cell r="Q3944">
            <v>36.590000000000003</v>
          </cell>
        </row>
        <row r="3945">
          <cell r="P3945" t="str">
            <v>21901696</v>
          </cell>
          <cell r="Q3945">
            <v>21.38</v>
          </cell>
        </row>
        <row r="3946">
          <cell r="P3946" t="str">
            <v>22610786</v>
          </cell>
          <cell r="Q3946">
            <v>9.16</v>
          </cell>
        </row>
        <row r="3947">
          <cell r="P3947" t="str">
            <v>968567</v>
          </cell>
          <cell r="Q3947">
            <v>15.16</v>
          </cell>
        </row>
        <row r="3948">
          <cell r="P3948" t="str">
            <v>21108673</v>
          </cell>
          <cell r="Q3948">
            <v>1.65</v>
          </cell>
        </row>
        <row r="3949">
          <cell r="P3949" t="str">
            <v>22041209</v>
          </cell>
          <cell r="Q3949">
            <v>399.24</v>
          </cell>
        </row>
        <row r="3950">
          <cell r="P3950" t="str">
            <v>21512292</v>
          </cell>
          <cell r="Q3950">
            <v>218.45</v>
          </cell>
        </row>
        <row r="3951">
          <cell r="P3951" t="str">
            <v>22383378</v>
          </cell>
          <cell r="Q3951">
            <v>179.7</v>
          </cell>
        </row>
        <row r="3952">
          <cell r="P3952" t="str">
            <v>20502536</v>
          </cell>
          <cell r="Q3952">
            <v>17.850000000000001</v>
          </cell>
        </row>
        <row r="3953">
          <cell r="P3953" t="str">
            <v>978933</v>
          </cell>
          <cell r="Q3953">
            <v>0.79</v>
          </cell>
        </row>
        <row r="3954">
          <cell r="P3954" t="str">
            <v>20781218</v>
          </cell>
          <cell r="Q3954">
            <v>15.86</v>
          </cell>
        </row>
        <row r="3955">
          <cell r="P3955" t="str">
            <v>20460936</v>
          </cell>
          <cell r="Q3955">
            <v>5.93</v>
          </cell>
        </row>
        <row r="3956">
          <cell r="P3956" t="str">
            <v>20405504</v>
          </cell>
          <cell r="Q3956">
            <v>2.29</v>
          </cell>
        </row>
        <row r="3957">
          <cell r="P3957" t="str">
            <v>14578736</v>
          </cell>
          <cell r="Q3957">
            <v>86.66</v>
          </cell>
        </row>
        <row r="3958">
          <cell r="P3958" t="str">
            <v>14578743</v>
          </cell>
          <cell r="Q3958">
            <v>56.8</v>
          </cell>
        </row>
        <row r="3959">
          <cell r="P3959" t="str">
            <v>20460936</v>
          </cell>
          <cell r="Q3959">
            <v>5.93</v>
          </cell>
        </row>
        <row r="3960">
          <cell r="P3960" t="str">
            <v>20799892</v>
          </cell>
          <cell r="Q3960">
            <v>54.85</v>
          </cell>
        </row>
        <row r="3961">
          <cell r="P3961" t="str">
            <v>21312943</v>
          </cell>
          <cell r="Q3961">
            <v>41.69</v>
          </cell>
        </row>
        <row r="3962">
          <cell r="P3962" t="str">
            <v>11700285</v>
          </cell>
          <cell r="Q3962">
            <v>13.86</v>
          </cell>
        </row>
        <row r="3963">
          <cell r="P3963" t="str">
            <v>14501846</v>
          </cell>
          <cell r="Q3963">
            <v>77.650000000000006</v>
          </cell>
        </row>
        <row r="3964">
          <cell r="P3964" t="str">
            <v>15011490</v>
          </cell>
          <cell r="Q3964">
            <v>3093.69</v>
          </cell>
        </row>
        <row r="3965">
          <cell r="P3965" t="str">
            <v>20405504</v>
          </cell>
          <cell r="Q3965">
            <v>2.29</v>
          </cell>
        </row>
        <row r="3966">
          <cell r="P3966" t="str">
            <v>20523391</v>
          </cell>
          <cell r="Q3966">
            <v>121.74</v>
          </cell>
        </row>
        <row r="3967">
          <cell r="P3967" t="str">
            <v>20766790</v>
          </cell>
          <cell r="Q3967">
            <v>26.17</v>
          </cell>
        </row>
        <row r="3968">
          <cell r="P3968" t="str">
            <v>20820494</v>
          </cell>
          <cell r="Q3968">
            <v>137.4</v>
          </cell>
        </row>
        <row r="3969">
          <cell r="P3969" t="str">
            <v>20845144</v>
          </cell>
          <cell r="Q3969">
            <v>17.850000000000001</v>
          </cell>
        </row>
        <row r="3970">
          <cell r="P3970" t="str">
            <v>21277069</v>
          </cell>
          <cell r="Q3970">
            <v>2067.13</v>
          </cell>
        </row>
        <row r="3971">
          <cell r="P3971" t="str">
            <v>22383378</v>
          </cell>
          <cell r="Q3971">
            <v>179.7</v>
          </cell>
        </row>
        <row r="3972">
          <cell r="P3972" t="str">
            <v>21739130</v>
          </cell>
          <cell r="Q3972">
            <v>46.17</v>
          </cell>
        </row>
        <row r="3973">
          <cell r="P3973" t="str">
            <v>7223-00050</v>
          </cell>
          <cell r="Q3973">
            <v>67.709999999999994</v>
          </cell>
        </row>
        <row r="3974">
          <cell r="P3974" t="str">
            <v>4281798</v>
          </cell>
          <cell r="Q3974">
            <v>398.41</v>
          </cell>
        </row>
        <row r="3975">
          <cell r="P3975" t="str">
            <v>4310055</v>
          </cell>
          <cell r="Q3975">
            <v>14.68</v>
          </cell>
        </row>
        <row r="3976">
          <cell r="P3976" t="str">
            <v>4342841</v>
          </cell>
          <cell r="Q3976">
            <v>1.4</v>
          </cell>
        </row>
        <row r="3977">
          <cell r="P3977" t="str">
            <v>0425115</v>
          </cell>
          <cell r="Q3977">
            <v>2.81</v>
          </cell>
        </row>
        <row r="3978">
          <cell r="P3978" t="str">
            <v>4150302</v>
          </cell>
          <cell r="Q3978">
            <v>1.79</v>
          </cell>
        </row>
        <row r="3979">
          <cell r="P3979" t="str">
            <v>4180349</v>
          </cell>
          <cell r="Q3979">
            <v>0.54</v>
          </cell>
        </row>
        <row r="3980">
          <cell r="P3980" t="str">
            <v>4337419</v>
          </cell>
          <cell r="Q3980">
            <v>277.07</v>
          </cell>
        </row>
        <row r="3981">
          <cell r="P3981" t="str">
            <v>4337483</v>
          </cell>
          <cell r="Q3981">
            <v>68.05</v>
          </cell>
        </row>
        <row r="3982">
          <cell r="P3982" t="str">
            <v>4342840</v>
          </cell>
          <cell r="Q3982">
            <v>18.41</v>
          </cell>
        </row>
        <row r="3983">
          <cell r="P3983" t="str">
            <v>4342843</v>
          </cell>
          <cell r="Q3983">
            <v>1.8</v>
          </cell>
        </row>
        <row r="3984">
          <cell r="P3984" t="str">
            <v>4355083</v>
          </cell>
          <cell r="Q3984">
            <v>2.29</v>
          </cell>
        </row>
        <row r="3985">
          <cell r="P3985" t="str">
            <v>4355085</v>
          </cell>
          <cell r="Q3985">
            <v>3.05</v>
          </cell>
        </row>
        <row r="3986">
          <cell r="P3986" t="str">
            <v>4365826</v>
          </cell>
          <cell r="Q3986">
            <v>1.8</v>
          </cell>
        </row>
        <row r="3987">
          <cell r="P3987" t="str">
            <v>4416076</v>
          </cell>
          <cell r="Q3987">
            <v>118.91</v>
          </cell>
        </row>
        <row r="3988">
          <cell r="P3988" t="str">
            <v>4506412</v>
          </cell>
          <cell r="Q3988">
            <v>0.52</v>
          </cell>
        </row>
        <row r="3989">
          <cell r="P3989" t="str">
            <v>4506428</v>
          </cell>
          <cell r="Q3989">
            <v>1.49</v>
          </cell>
        </row>
        <row r="3990">
          <cell r="P3990" t="str">
            <v>8058352</v>
          </cell>
          <cell r="Q3990">
            <v>12.6</v>
          </cell>
        </row>
        <row r="3991">
          <cell r="P3991" t="str">
            <v>993241</v>
          </cell>
          <cell r="Q3991">
            <v>18.91</v>
          </cell>
        </row>
        <row r="3992">
          <cell r="P3992" t="str">
            <v>21023622</v>
          </cell>
          <cell r="Q3992">
            <v>30.77</v>
          </cell>
        </row>
        <row r="3993">
          <cell r="P3993" t="str">
            <v>1112250BB(N)</v>
          </cell>
          <cell r="Q3993">
            <v>2000</v>
          </cell>
        </row>
        <row r="3994">
          <cell r="P3994" t="str">
            <v>1000002BBXX(N)</v>
          </cell>
          <cell r="Q3994">
            <v>40000</v>
          </cell>
        </row>
        <row r="3995">
          <cell r="P3995" t="str">
            <v>4JBVK(N)</v>
          </cell>
          <cell r="Q3995">
            <v>100500</v>
          </cell>
        </row>
        <row r="3996">
          <cell r="P3996" t="str">
            <v>6903RS</v>
          </cell>
          <cell r="Q3996">
            <v>2500</v>
          </cell>
        </row>
        <row r="3997">
          <cell r="P3997" t="str">
            <v>60822(N)</v>
          </cell>
          <cell r="Q3997">
            <v>4000</v>
          </cell>
        </row>
        <row r="3998">
          <cell r="P3998" t="str">
            <v>6202DD(N)</v>
          </cell>
          <cell r="Q3998">
            <v>2500</v>
          </cell>
        </row>
        <row r="3999">
          <cell r="P3999" t="str">
            <v>6303NSE</v>
          </cell>
          <cell r="Q3999">
            <v>6000</v>
          </cell>
        </row>
        <row r="4000">
          <cell r="P4000" t="str">
            <v>1011100AD(N)</v>
          </cell>
          <cell r="Q4000">
            <v>50000</v>
          </cell>
        </row>
        <row r="4001">
          <cell r="P4001" t="str">
            <v>DLLA 154P001(N)</v>
          </cell>
          <cell r="Q4001">
            <v>20000</v>
          </cell>
        </row>
        <row r="4002">
          <cell r="P4002" t="str">
            <v>4JBM</v>
          </cell>
          <cell r="Q4002">
            <v>25000</v>
          </cell>
        </row>
        <row r="4003">
          <cell r="P4003" t="str">
            <v>1003023DL(N)</v>
          </cell>
          <cell r="Q4003">
            <v>10000</v>
          </cell>
        </row>
        <row r="4004">
          <cell r="P4004" t="str">
            <v>1008902BB(N)</v>
          </cell>
          <cell r="Q4004">
            <v>20000</v>
          </cell>
        </row>
        <row r="4005">
          <cell r="P4005" t="str">
            <v>1530-1003021(N)</v>
          </cell>
          <cell r="Q4005">
            <v>7000</v>
          </cell>
        </row>
        <row r="4006">
          <cell r="P4006" t="str">
            <v>YC4110-Gasket(N)</v>
          </cell>
          <cell r="Q4006">
            <v>4000</v>
          </cell>
        </row>
        <row r="4007">
          <cell r="P4007" t="str">
            <v>YC4110R(N)</v>
          </cell>
          <cell r="Q4007">
            <v>6000</v>
          </cell>
        </row>
        <row r="4008">
          <cell r="P4008" t="str">
            <v>B30-3509002(N)</v>
          </cell>
          <cell r="Q4008">
            <v>1200</v>
          </cell>
        </row>
        <row r="4009">
          <cell r="P4009" t="str">
            <v>YC209(N)</v>
          </cell>
          <cell r="Q4009">
            <v>4000</v>
          </cell>
        </row>
        <row r="4010">
          <cell r="P4010" t="str">
            <v>E3601-1307100(N)</v>
          </cell>
          <cell r="Q4010">
            <v>75000</v>
          </cell>
        </row>
        <row r="4011">
          <cell r="P4011" t="str">
            <v>YC4100(N)</v>
          </cell>
          <cell r="Q4011">
            <v>55000</v>
          </cell>
        </row>
        <row r="4012">
          <cell r="P4012" t="str">
            <v>1003104BB-4110(N)</v>
          </cell>
          <cell r="Q4012">
            <v>10000</v>
          </cell>
        </row>
        <row r="4013">
          <cell r="P4013" t="str">
            <v>1003103SZ-4110(N)</v>
          </cell>
          <cell r="Q4013">
            <v>4000</v>
          </cell>
        </row>
        <row r="4014">
          <cell r="P4014" t="str">
            <v>6303NSE</v>
          </cell>
          <cell r="Q4014">
            <v>3000</v>
          </cell>
        </row>
        <row r="4015">
          <cell r="P4015" t="str">
            <v>6202DD(N)</v>
          </cell>
          <cell r="Q4015">
            <v>2500</v>
          </cell>
        </row>
        <row r="4016">
          <cell r="P4016" t="str">
            <v>6205DD(N)</v>
          </cell>
          <cell r="Q4016">
            <v>2000</v>
          </cell>
        </row>
        <row r="4017">
          <cell r="P4017" t="str">
            <v>675-3800040(N)</v>
          </cell>
          <cell r="Q4017">
            <v>9000</v>
          </cell>
        </row>
        <row r="4018">
          <cell r="P4018" t="str">
            <v>YC4110-Piston(N)</v>
          </cell>
          <cell r="Q4018">
            <v>200000</v>
          </cell>
        </row>
        <row r="4019">
          <cell r="P4019" t="str">
            <v>Q43040(N)</v>
          </cell>
          <cell r="Q4019">
            <v>200</v>
          </cell>
        </row>
        <row r="4020">
          <cell r="P4020" t="str">
            <v>YC4110M(N)</v>
          </cell>
          <cell r="Q4020">
            <v>45000</v>
          </cell>
        </row>
        <row r="4021">
          <cell r="P4021" t="str">
            <v>1002106BB-4110(N)</v>
          </cell>
          <cell r="Q4021">
            <v>15000</v>
          </cell>
        </row>
        <row r="4022">
          <cell r="P4022" t="str">
            <v>YC4110FWS(N)</v>
          </cell>
          <cell r="Q4022">
            <v>3500</v>
          </cell>
        </row>
        <row r="4023">
          <cell r="P4023" t="str">
            <v>E0200-1118013(N)</v>
          </cell>
          <cell r="Q4023">
            <v>500</v>
          </cell>
        </row>
        <row r="4024">
          <cell r="P4024" t="str">
            <v>1584-3701040A(N)</v>
          </cell>
          <cell r="Q4024">
            <v>3200</v>
          </cell>
        </row>
        <row r="4025">
          <cell r="P4025" t="str">
            <v>3406021A(N)</v>
          </cell>
          <cell r="Q4025">
            <v>4000</v>
          </cell>
        </row>
        <row r="4026">
          <cell r="P4026" t="str">
            <v>1000000BBXX</v>
          </cell>
          <cell r="Q4026">
            <v>1772.89</v>
          </cell>
        </row>
        <row r="4027">
          <cell r="P4027" t="str">
            <v>1012160DL</v>
          </cell>
          <cell r="Q4027">
            <v>17.75</v>
          </cell>
        </row>
        <row r="4028">
          <cell r="P4028" t="str">
            <v>1307012A1A</v>
          </cell>
          <cell r="Q4028">
            <v>11.32</v>
          </cell>
        </row>
        <row r="4029">
          <cell r="P4029" t="str">
            <v>231-1105020</v>
          </cell>
          <cell r="Q4029">
            <v>13.21</v>
          </cell>
        </row>
        <row r="4030">
          <cell r="P4030" t="str">
            <v>640-1012210</v>
          </cell>
          <cell r="Q4030">
            <v>16.89</v>
          </cell>
        </row>
        <row r="4031">
          <cell r="P4031" t="str">
            <v>SA6004RS(N)</v>
          </cell>
          <cell r="Q4031">
            <v>2500</v>
          </cell>
        </row>
        <row r="4032">
          <cell r="P4032" t="str">
            <v>6903RS</v>
          </cell>
          <cell r="Q4032">
            <v>3500</v>
          </cell>
        </row>
        <row r="4033">
          <cell r="P4033" t="str">
            <v>6000RS(N)</v>
          </cell>
          <cell r="Q4033">
            <v>1500</v>
          </cell>
        </row>
        <row r="4034">
          <cell r="P4034" t="str">
            <v>606RS(N)</v>
          </cell>
          <cell r="Q4034">
            <v>600</v>
          </cell>
        </row>
        <row r="4035">
          <cell r="P4035" t="str">
            <v>6904(N)</v>
          </cell>
          <cell r="Q4035">
            <v>3000</v>
          </cell>
        </row>
        <row r="4036">
          <cell r="P4036" t="str">
            <v>0261210113</v>
          </cell>
          <cell r="Q4036">
            <v>27.77</v>
          </cell>
        </row>
        <row r="4037">
          <cell r="P4037" t="str">
            <v>14596398</v>
          </cell>
          <cell r="Q4037">
            <v>59.14</v>
          </cell>
        </row>
        <row r="4038">
          <cell r="P4038" t="str">
            <v>15078671</v>
          </cell>
          <cell r="Q4038">
            <v>29.27</v>
          </cell>
        </row>
        <row r="4039">
          <cell r="P4039" t="str">
            <v>20450737</v>
          </cell>
          <cell r="Q4039">
            <v>3.29</v>
          </cell>
        </row>
        <row r="4040">
          <cell r="P4040" t="str">
            <v>20850116</v>
          </cell>
          <cell r="Q4040">
            <v>28.89</v>
          </cell>
        </row>
        <row r="4041">
          <cell r="P4041" t="str">
            <v>21620116</v>
          </cell>
          <cell r="Q4041">
            <v>420.45</v>
          </cell>
        </row>
        <row r="4042">
          <cell r="P4042" t="str">
            <v>7223-00210</v>
          </cell>
          <cell r="Q4042">
            <v>95.87</v>
          </cell>
        </row>
        <row r="4043">
          <cell r="P4043" t="str">
            <v>11110683</v>
          </cell>
          <cell r="Q4043">
            <v>47.77</v>
          </cell>
        </row>
        <row r="4044">
          <cell r="P4044" t="str">
            <v>20805349</v>
          </cell>
          <cell r="Q4044">
            <v>34.450000000000003</v>
          </cell>
        </row>
        <row r="4045">
          <cell r="P4045" t="str">
            <v>21620133</v>
          </cell>
          <cell r="Q4045">
            <v>32.67</v>
          </cell>
        </row>
        <row r="4046">
          <cell r="P4046" t="str">
            <v>3831236</v>
          </cell>
          <cell r="Q4046">
            <v>12.93</v>
          </cell>
        </row>
        <row r="4047">
          <cell r="P4047" t="str">
            <v>0667617</v>
          </cell>
          <cell r="Q4047">
            <v>9.82</v>
          </cell>
        </row>
        <row r="4048">
          <cell r="P4048" t="str">
            <v>4S00614</v>
          </cell>
          <cell r="Q4048">
            <v>7.07</v>
          </cell>
        </row>
        <row r="4049">
          <cell r="P4049" t="str">
            <v>4S00824</v>
          </cell>
          <cell r="Q4049">
            <v>13.78</v>
          </cell>
        </row>
        <row r="4050">
          <cell r="P4050" t="str">
            <v>4120001969104</v>
          </cell>
          <cell r="Q4050">
            <v>11.96</v>
          </cell>
        </row>
        <row r="4051">
          <cell r="P4051" t="str">
            <v>4120001054203</v>
          </cell>
          <cell r="Q4051">
            <v>4.93</v>
          </cell>
        </row>
        <row r="4052">
          <cell r="P4052" t="str">
            <v>4120001054205</v>
          </cell>
          <cell r="Q4052">
            <v>0.84</v>
          </cell>
        </row>
        <row r="4053">
          <cell r="P4053" t="str">
            <v>4120001054208</v>
          </cell>
          <cell r="Q4053">
            <v>0.84</v>
          </cell>
        </row>
        <row r="4054">
          <cell r="P4054" t="str">
            <v>4120001054217</v>
          </cell>
          <cell r="Q4054">
            <v>0.91</v>
          </cell>
        </row>
        <row r="4055">
          <cell r="P4055" t="str">
            <v>4120001054223</v>
          </cell>
          <cell r="Q4055">
            <v>0.59</v>
          </cell>
        </row>
        <row r="4056">
          <cell r="P4056" t="str">
            <v>4120001054232</v>
          </cell>
          <cell r="Q4056">
            <v>0.86</v>
          </cell>
        </row>
        <row r="4057">
          <cell r="P4057" t="str">
            <v>4120001054227</v>
          </cell>
          <cell r="Q4057">
            <v>0.59</v>
          </cell>
        </row>
        <row r="4058">
          <cell r="P4058" t="str">
            <v>4120001054228</v>
          </cell>
          <cell r="Q4058">
            <v>0.54</v>
          </cell>
        </row>
        <row r="4059">
          <cell r="P4059" t="str">
            <v>4120001054233</v>
          </cell>
          <cell r="Q4059">
            <v>0.79</v>
          </cell>
        </row>
        <row r="4060">
          <cell r="P4060" t="str">
            <v>4120001054236</v>
          </cell>
          <cell r="Q4060">
            <v>0.87</v>
          </cell>
        </row>
        <row r="4061">
          <cell r="P4061" t="str">
            <v>4120001054237</v>
          </cell>
          <cell r="Q4061">
            <v>1.56</v>
          </cell>
        </row>
        <row r="4062">
          <cell r="P4062" t="str">
            <v>15078671</v>
          </cell>
          <cell r="Q4062">
            <v>29.27</v>
          </cell>
        </row>
        <row r="4063">
          <cell r="P4063" t="str">
            <v>20850116</v>
          </cell>
          <cell r="Q4063">
            <v>28.89</v>
          </cell>
        </row>
        <row r="4064">
          <cell r="P4064" t="str">
            <v>4306888</v>
          </cell>
          <cell r="Q4064">
            <v>1.59</v>
          </cell>
        </row>
        <row r="4065">
          <cell r="P4065" t="str">
            <v>4342846</v>
          </cell>
          <cell r="Q4065">
            <v>1.23</v>
          </cell>
        </row>
        <row r="4066">
          <cell r="P4066" t="str">
            <v>4337206</v>
          </cell>
          <cell r="Q4066">
            <v>1</v>
          </cell>
        </row>
        <row r="4067">
          <cell r="P4067" t="str">
            <v>4343074</v>
          </cell>
          <cell r="Q4067">
            <v>0.98</v>
          </cell>
        </row>
        <row r="4068">
          <cell r="P4068" t="str">
            <v>4348665</v>
          </cell>
          <cell r="Q4068">
            <v>3.41</v>
          </cell>
        </row>
        <row r="4069">
          <cell r="P4069" t="str">
            <v>21695993</v>
          </cell>
          <cell r="Q4069">
            <v>527.34</v>
          </cell>
        </row>
        <row r="4070">
          <cell r="P4070" t="str">
            <v>261210113</v>
          </cell>
          <cell r="Q4070">
            <v>27.77</v>
          </cell>
        </row>
        <row r="4071">
          <cell r="P4071" t="str">
            <v>13947622</v>
          </cell>
          <cell r="Q4071">
            <v>0.43</v>
          </cell>
        </row>
        <row r="4072">
          <cell r="P4072" t="str">
            <v>21141948</v>
          </cell>
          <cell r="Q4072">
            <v>22.01</v>
          </cell>
        </row>
        <row r="4073">
          <cell r="P4073" t="str">
            <v>14594697</v>
          </cell>
          <cell r="Q4073">
            <v>2520.81</v>
          </cell>
        </row>
        <row r="4074">
          <cell r="P4074" t="str">
            <v>11110175</v>
          </cell>
          <cell r="Q4074">
            <v>54.77</v>
          </cell>
        </row>
        <row r="4075">
          <cell r="P4075" t="str">
            <v>11110176</v>
          </cell>
          <cell r="Q4075">
            <v>35.479999999999997</v>
          </cell>
        </row>
        <row r="4076">
          <cell r="P4076" t="str">
            <v>20459998</v>
          </cell>
          <cell r="Q4076">
            <v>13.86</v>
          </cell>
        </row>
        <row r="4077">
          <cell r="P4077" t="str">
            <v>20459999</v>
          </cell>
          <cell r="Q4077">
            <v>13.86</v>
          </cell>
        </row>
        <row r="4078">
          <cell r="P4078" t="str">
            <v>9745876</v>
          </cell>
          <cell r="Q4078">
            <v>200.94</v>
          </cell>
        </row>
        <row r="4079">
          <cell r="P4079" t="str">
            <v>14566422</v>
          </cell>
          <cell r="Q4079">
            <v>3.63</v>
          </cell>
        </row>
        <row r="4080">
          <cell r="P4080" t="str">
            <v>11110175</v>
          </cell>
          <cell r="Q4080">
            <v>54.77</v>
          </cell>
        </row>
        <row r="4081">
          <cell r="P4081" t="str">
            <v>11110176</v>
          </cell>
          <cell r="Q4081">
            <v>35.479999999999997</v>
          </cell>
        </row>
        <row r="4082">
          <cell r="P4082" t="str">
            <v>11110668</v>
          </cell>
          <cell r="Q4082">
            <v>46.81</v>
          </cell>
        </row>
        <row r="4083">
          <cell r="P4083" t="str">
            <v>14588698</v>
          </cell>
          <cell r="Q4083">
            <v>42.84</v>
          </cell>
        </row>
        <row r="4084">
          <cell r="P4084" t="str">
            <v>14588699</v>
          </cell>
          <cell r="Q4084">
            <v>42.84</v>
          </cell>
        </row>
        <row r="4085">
          <cell r="P4085" t="str">
            <v>21620116</v>
          </cell>
          <cell r="Q4085">
            <v>420.45</v>
          </cell>
        </row>
        <row r="4086">
          <cell r="P4086" t="str">
            <v>14566430</v>
          </cell>
          <cell r="Q4086">
            <v>22.55</v>
          </cell>
        </row>
        <row r="4087">
          <cell r="P4087" t="str">
            <v>0750.131.053</v>
          </cell>
          <cell r="Q4087">
            <v>68.66</v>
          </cell>
        </row>
        <row r="4088">
          <cell r="P4088" t="str">
            <v>7200001433</v>
          </cell>
          <cell r="Q4088">
            <v>2.38</v>
          </cell>
        </row>
        <row r="4089">
          <cell r="P4089" t="str">
            <v>7200001443</v>
          </cell>
          <cell r="Q4089">
            <v>0.28999999999999998</v>
          </cell>
        </row>
        <row r="4090">
          <cell r="P4090" t="str">
            <v>7200001446</v>
          </cell>
          <cell r="Q4090">
            <v>1.02</v>
          </cell>
        </row>
        <row r="4091">
          <cell r="P4091" t="str">
            <v>7200001480</v>
          </cell>
          <cell r="Q4091">
            <v>15.06</v>
          </cell>
        </row>
        <row r="4092">
          <cell r="P4092" t="str">
            <v>7200001482</v>
          </cell>
          <cell r="Q4092">
            <v>3.77</v>
          </cell>
        </row>
        <row r="4093">
          <cell r="P4093" t="str">
            <v>7200001488</v>
          </cell>
          <cell r="Q4093">
            <v>9.6</v>
          </cell>
        </row>
        <row r="4094">
          <cell r="P4094" t="str">
            <v>7200001489</v>
          </cell>
          <cell r="Q4094">
            <v>5.13</v>
          </cell>
        </row>
        <row r="4095">
          <cell r="P4095" t="str">
            <v>7200001514</v>
          </cell>
          <cell r="Q4095">
            <v>1.58</v>
          </cell>
        </row>
        <row r="4096">
          <cell r="P4096" t="str">
            <v>7200001516</v>
          </cell>
          <cell r="Q4096">
            <v>4.03</v>
          </cell>
        </row>
        <row r="4097">
          <cell r="P4097" t="str">
            <v>7200001727</v>
          </cell>
          <cell r="Q4097">
            <v>6.02</v>
          </cell>
        </row>
        <row r="4098">
          <cell r="P4098" t="str">
            <v>7200002231</v>
          </cell>
          <cell r="Q4098">
            <v>1.49</v>
          </cell>
        </row>
        <row r="4099">
          <cell r="P4099" t="str">
            <v>7200002241</v>
          </cell>
          <cell r="Q4099">
            <v>1.06</v>
          </cell>
        </row>
        <row r="4100">
          <cell r="P4100" t="str">
            <v>4110000000000</v>
          </cell>
          <cell r="Q4100">
            <v>3.07</v>
          </cell>
        </row>
        <row r="4101">
          <cell r="P4101" t="str">
            <v>4110000000000</v>
          </cell>
          <cell r="Q4101">
            <v>7.21</v>
          </cell>
        </row>
        <row r="4102">
          <cell r="P4102" t="str">
            <v>4110000076258</v>
          </cell>
          <cell r="Q4102">
            <v>5.54</v>
          </cell>
        </row>
        <row r="4103">
          <cell r="P4103" t="str">
            <v>7200001672</v>
          </cell>
          <cell r="Q4103">
            <v>15.33</v>
          </cell>
        </row>
        <row r="4104">
          <cell r="P4104" t="str">
            <v>21774593</v>
          </cell>
          <cell r="Q4104">
            <v>13.97</v>
          </cell>
        </row>
        <row r="4105">
          <cell r="P4105" t="str">
            <v>11110683</v>
          </cell>
          <cell r="Q4105">
            <v>47.77</v>
          </cell>
        </row>
        <row r="4106">
          <cell r="P4106" t="str">
            <v>21620116</v>
          </cell>
          <cell r="Q4106">
            <v>420.45</v>
          </cell>
        </row>
        <row r="4107">
          <cell r="P4107" t="str">
            <v>261210113</v>
          </cell>
          <cell r="Q4107">
            <v>27.77</v>
          </cell>
        </row>
        <row r="4108">
          <cell r="P4108" t="str">
            <v>20459839</v>
          </cell>
          <cell r="Q4108">
            <v>4.5199999999999996</v>
          </cell>
        </row>
        <row r="4109">
          <cell r="P4109" t="str">
            <v>20459226</v>
          </cell>
          <cell r="Q4109">
            <v>1.76</v>
          </cell>
        </row>
        <row r="4110">
          <cell r="P4110" t="str">
            <v>8230-21631</v>
          </cell>
          <cell r="Q4110">
            <v>937.69</v>
          </cell>
        </row>
        <row r="4111">
          <cell r="P4111" t="str">
            <v>9246436</v>
          </cell>
          <cell r="Q4111">
            <v>32.22</v>
          </cell>
        </row>
        <row r="4112">
          <cell r="P4112" t="str">
            <v>9246436</v>
          </cell>
          <cell r="Q4112">
            <v>32.22</v>
          </cell>
        </row>
        <row r="4113">
          <cell r="P4113" t="str">
            <v>14881276</v>
          </cell>
          <cell r="Q4113">
            <v>14.24</v>
          </cell>
        </row>
        <row r="4114">
          <cell r="P4114" t="str">
            <v>4210224</v>
          </cell>
          <cell r="Q4114">
            <v>35.090000000000003</v>
          </cell>
        </row>
        <row r="4115">
          <cell r="P4115" t="str">
            <v>4241780</v>
          </cell>
          <cell r="Q4115">
            <v>18.34</v>
          </cell>
        </row>
        <row r="4116">
          <cell r="P4116" t="str">
            <v>4272803</v>
          </cell>
          <cell r="Q4116">
            <v>22.52</v>
          </cell>
        </row>
        <row r="4117">
          <cell r="P4117" t="str">
            <v>4355876</v>
          </cell>
          <cell r="Q4117">
            <v>54.09</v>
          </cell>
        </row>
        <row r="4118">
          <cell r="P4118" t="str">
            <v>4370435</v>
          </cell>
          <cell r="Q4118">
            <v>7.89</v>
          </cell>
        </row>
        <row r="4119">
          <cell r="P4119" t="str">
            <v>4396755</v>
          </cell>
          <cell r="Q4119">
            <v>44.31</v>
          </cell>
        </row>
        <row r="4120">
          <cell r="P4120" t="str">
            <v>1144530990</v>
          </cell>
          <cell r="Q4120">
            <v>294.62</v>
          </cell>
        </row>
        <row r="4121">
          <cell r="P4121" t="str">
            <v>14552332</v>
          </cell>
          <cell r="Q4121">
            <v>87.31</v>
          </cell>
        </row>
        <row r="4122">
          <cell r="P4122" t="str">
            <v>14598751</v>
          </cell>
          <cell r="Q4122">
            <v>3437.8</v>
          </cell>
        </row>
        <row r="4123">
          <cell r="P4123" t="str">
            <v>7117-30180</v>
          </cell>
          <cell r="Q4123">
            <v>35.92</v>
          </cell>
        </row>
        <row r="4124">
          <cell r="P4124" t="str">
            <v>14531426</v>
          </cell>
          <cell r="Q4124">
            <v>18.02</v>
          </cell>
        </row>
        <row r="4125">
          <cell r="P4125" t="str">
            <v>978129</v>
          </cell>
          <cell r="Q4125">
            <v>2.09</v>
          </cell>
        </row>
        <row r="4126">
          <cell r="P4126" t="str">
            <v>14602313</v>
          </cell>
          <cell r="Q4126">
            <v>18.12</v>
          </cell>
        </row>
        <row r="4127">
          <cell r="P4127" t="str">
            <v>20459998</v>
          </cell>
          <cell r="Q4127">
            <v>13.86</v>
          </cell>
        </row>
        <row r="4128">
          <cell r="P4128" t="str">
            <v>978129</v>
          </cell>
          <cell r="Q4128">
            <v>2.14</v>
          </cell>
        </row>
        <row r="4129">
          <cell r="P4129" t="str">
            <v>993326</v>
          </cell>
          <cell r="Q4129">
            <v>3.31</v>
          </cell>
        </row>
        <row r="4130">
          <cell r="P4130" t="str">
            <v>3831236</v>
          </cell>
          <cell r="Q4130">
            <v>12.97</v>
          </cell>
        </row>
        <row r="4131">
          <cell r="P4131" t="str">
            <v>14506889</v>
          </cell>
          <cell r="Q4131">
            <v>77.959999999999994</v>
          </cell>
        </row>
        <row r="4132">
          <cell r="P4132" t="str">
            <v>14566422</v>
          </cell>
          <cell r="Q4132">
            <v>3.7</v>
          </cell>
        </row>
        <row r="4133">
          <cell r="P4133" t="str">
            <v>15078671</v>
          </cell>
          <cell r="Q4133">
            <v>29.86</v>
          </cell>
        </row>
        <row r="4134">
          <cell r="P4134" t="str">
            <v>20459248</v>
          </cell>
          <cell r="Q4134">
            <v>195.79</v>
          </cell>
        </row>
        <row r="4135">
          <cell r="P4135" t="str">
            <v>960254</v>
          </cell>
          <cell r="Q4135">
            <v>14.19</v>
          </cell>
        </row>
        <row r="4136">
          <cell r="P4136" t="str">
            <v>11110702</v>
          </cell>
          <cell r="Q4136">
            <v>135.21</v>
          </cell>
        </row>
        <row r="4137">
          <cell r="P4137" t="str">
            <v>14881276</v>
          </cell>
          <cell r="Q4137">
            <v>14.53</v>
          </cell>
        </row>
        <row r="4138">
          <cell r="P4138" t="str">
            <v>14589131</v>
          </cell>
          <cell r="Q4138">
            <v>205.34</v>
          </cell>
        </row>
        <row r="4139">
          <cell r="P4139" t="str">
            <v>14589129</v>
          </cell>
          <cell r="Q4139">
            <v>168.92</v>
          </cell>
        </row>
        <row r="4140">
          <cell r="P4140" t="str">
            <v>4650360</v>
          </cell>
          <cell r="Q4140">
            <v>48.9</v>
          </cell>
        </row>
        <row r="4141">
          <cell r="P4141" t="str">
            <v>4467592</v>
          </cell>
          <cell r="Q4141">
            <v>86.11</v>
          </cell>
        </row>
        <row r="4142">
          <cell r="P4142" t="str">
            <v>1069254</v>
          </cell>
          <cell r="Q4142">
            <v>79.87</v>
          </cell>
        </row>
        <row r="4143">
          <cell r="P4143" t="str">
            <v>1521900</v>
          </cell>
          <cell r="Q4143">
            <v>300.38</v>
          </cell>
        </row>
        <row r="4144">
          <cell r="P4144" t="str">
            <v>1656116</v>
          </cell>
          <cell r="Q4144">
            <v>8.48</v>
          </cell>
        </row>
        <row r="4145">
          <cell r="P4145" t="str">
            <v>3092575</v>
          </cell>
          <cell r="Q4145">
            <v>39.79</v>
          </cell>
        </row>
        <row r="4146">
          <cell r="P4146" t="str">
            <v>8171737</v>
          </cell>
          <cell r="Q4146">
            <v>332.88</v>
          </cell>
        </row>
        <row r="4147">
          <cell r="P4147" t="str">
            <v>20944716</v>
          </cell>
          <cell r="Q4147">
            <v>1.1200000000000001</v>
          </cell>
        </row>
        <row r="4148">
          <cell r="P4148" t="str">
            <v>85108176</v>
          </cell>
          <cell r="Q4148">
            <v>20.059999999999999</v>
          </cell>
        </row>
        <row r="4149">
          <cell r="P4149" t="str">
            <v>183363</v>
          </cell>
          <cell r="Q4149">
            <v>7.51</v>
          </cell>
        </row>
        <row r="4150">
          <cell r="P4150" t="str">
            <v>382565</v>
          </cell>
          <cell r="Q4150">
            <v>6.87</v>
          </cell>
        </row>
        <row r="4151">
          <cell r="P4151" t="str">
            <v>949647</v>
          </cell>
          <cell r="Q4151">
            <v>4.2</v>
          </cell>
        </row>
        <row r="4152">
          <cell r="P4152" t="str">
            <v>949656</v>
          </cell>
          <cell r="Q4152">
            <v>2.2599999999999998</v>
          </cell>
        </row>
        <row r="4153">
          <cell r="P4153" t="str">
            <v>949657</v>
          </cell>
          <cell r="Q4153">
            <v>2.38</v>
          </cell>
        </row>
        <row r="4154">
          <cell r="P4154" t="str">
            <v>949659</v>
          </cell>
          <cell r="Q4154">
            <v>1.75</v>
          </cell>
        </row>
        <row r="4155">
          <cell r="P4155" t="str">
            <v>949660</v>
          </cell>
          <cell r="Q4155">
            <v>5.51</v>
          </cell>
        </row>
        <row r="4156">
          <cell r="P4156" t="str">
            <v>1521421</v>
          </cell>
          <cell r="Q4156">
            <v>1347.23</v>
          </cell>
        </row>
        <row r="4157">
          <cell r="P4157" t="str">
            <v>1521452</v>
          </cell>
          <cell r="Q4157">
            <v>111.81</v>
          </cell>
        </row>
        <row r="4158">
          <cell r="P4158" t="str">
            <v>1521564</v>
          </cell>
          <cell r="Q4158">
            <v>7.89</v>
          </cell>
        </row>
        <row r="4159">
          <cell r="P4159" t="str">
            <v>1652575</v>
          </cell>
          <cell r="Q4159">
            <v>69.84</v>
          </cell>
        </row>
        <row r="4160">
          <cell r="P4160" t="str">
            <v>1652581</v>
          </cell>
          <cell r="Q4160">
            <v>42.4</v>
          </cell>
        </row>
        <row r="4161">
          <cell r="P4161" t="str">
            <v>1652798</v>
          </cell>
          <cell r="Q4161">
            <v>4.37</v>
          </cell>
        </row>
        <row r="4162">
          <cell r="P4162" t="str">
            <v>1654088</v>
          </cell>
          <cell r="Q4162">
            <v>44.13</v>
          </cell>
        </row>
        <row r="4163">
          <cell r="P4163" t="str">
            <v>1655380</v>
          </cell>
          <cell r="Q4163">
            <v>141.44</v>
          </cell>
        </row>
        <row r="4164">
          <cell r="P4164" t="str">
            <v>1655383</v>
          </cell>
          <cell r="Q4164">
            <v>5.61</v>
          </cell>
        </row>
        <row r="4165">
          <cell r="P4165" t="str">
            <v>1656129</v>
          </cell>
          <cell r="Q4165">
            <v>162.65</v>
          </cell>
        </row>
        <row r="4166">
          <cell r="P4166" t="str">
            <v>1672231</v>
          </cell>
          <cell r="Q4166">
            <v>157.83000000000001</v>
          </cell>
        </row>
        <row r="4167">
          <cell r="P4167" t="str">
            <v>3093230</v>
          </cell>
          <cell r="Q4167">
            <v>39.49</v>
          </cell>
        </row>
        <row r="4168">
          <cell r="P4168" t="str">
            <v>3094588</v>
          </cell>
          <cell r="Q4168">
            <v>10.86</v>
          </cell>
        </row>
        <row r="4169">
          <cell r="P4169" t="str">
            <v>20476025</v>
          </cell>
          <cell r="Q4169">
            <v>56.46</v>
          </cell>
        </row>
        <row r="4170">
          <cell r="P4170" t="str">
            <v>20785448</v>
          </cell>
          <cell r="Q4170">
            <v>131.24</v>
          </cell>
        </row>
        <row r="4171">
          <cell r="P4171" t="str">
            <v>21000980</v>
          </cell>
          <cell r="Q4171">
            <v>18.260000000000002</v>
          </cell>
        </row>
        <row r="4172">
          <cell r="P4172" t="str">
            <v>21016511</v>
          </cell>
          <cell r="Q4172">
            <v>13.9</v>
          </cell>
        </row>
        <row r="4173">
          <cell r="P4173" t="str">
            <v>21627792</v>
          </cell>
          <cell r="Q4173">
            <v>116.68</v>
          </cell>
        </row>
        <row r="4174">
          <cell r="P4174" t="str">
            <v>21724551</v>
          </cell>
          <cell r="Q4174">
            <v>15.56</v>
          </cell>
        </row>
        <row r="4175">
          <cell r="P4175" t="str">
            <v>22328752</v>
          </cell>
          <cell r="Q4175">
            <v>22.38</v>
          </cell>
        </row>
        <row r="4176">
          <cell r="P4176" t="str">
            <v>962002</v>
          </cell>
          <cell r="Q4176">
            <v>1.59</v>
          </cell>
        </row>
        <row r="4177">
          <cell r="P4177" t="str">
            <v>984614</v>
          </cell>
          <cell r="Q4177">
            <v>2.2999999999999998</v>
          </cell>
        </row>
        <row r="4178">
          <cell r="P4178" t="str">
            <v>1014184</v>
          </cell>
          <cell r="Q4178">
            <v>719.78</v>
          </cell>
        </row>
        <row r="4179">
          <cell r="P4179" t="str">
            <v>1022441</v>
          </cell>
          <cell r="Q4179">
            <v>719.78</v>
          </cell>
        </row>
        <row r="4180">
          <cell r="P4180" t="str">
            <v>1033049</v>
          </cell>
          <cell r="Q4180">
            <v>769.37</v>
          </cell>
        </row>
        <row r="4181">
          <cell r="P4181" t="str">
            <v>2022744</v>
          </cell>
          <cell r="Q4181">
            <v>329.97</v>
          </cell>
        </row>
        <row r="4182">
          <cell r="P4182" t="str">
            <v>2038877</v>
          </cell>
          <cell r="Q4182">
            <v>657.66</v>
          </cell>
        </row>
        <row r="4183">
          <cell r="P4183" t="str">
            <v>2052067</v>
          </cell>
          <cell r="Q4183">
            <v>338.98</v>
          </cell>
        </row>
        <row r="4184">
          <cell r="P4184" t="str">
            <v>2052073</v>
          </cell>
          <cell r="Q4184">
            <v>338.98</v>
          </cell>
        </row>
        <row r="4185">
          <cell r="P4185" t="str">
            <v>3081023</v>
          </cell>
          <cell r="Q4185">
            <v>155.29</v>
          </cell>
        </row>
        <row r="4186">
          <cell r="P4186" t="str">
            <v>3094376</v>
          </cell>
          <cell r="Q4186">
            <v>60.77</v>
          </cell>
        </row>
        <row r="4187">
          <cell r="P4187" t="str">
            <v>3100993</v>
          </cell>
          <cell r="Q4187">
            <v>280.16000000000003</v>
          </cell>
        </row>
        <row r="4188">
          <cell r="P4188" t="str">
            <v>3100994</v>
          </cell>
          <cell r="Q4188">
            <v>280.16000000000003</v>
          </cell>
        </row>
        <row r="4189">
          <cell r="P4189" t="str">
            <v>3104554</v>
          </cell>
          <cell r="Q4189">
            <v>236.2</v>
          </cell>
        </row>
        <row r="4190">
          <cell r="P4190" t="str">
            <v>3104555</v>
          </cell>
          <cell r="Q4190">
            <v>231.07</v>
          </cell>
        </row>
        <row r="4191">
          <cell r="P4191" t="str">
            <v>4094325</v>
          </cell>
          <cell r="Q4191">
            <v>26.21</v>
          </cell>
        </row>
        <row r="4192">
          <cell r="P4192" t="str">
            <v>4191219</v>
          </cell>
          <cell r="Q4192">
            <v>9.5299999999999994</v>
          </cell>
        </row>
        <row r="4193">
          <cell r="P4193" t="str">
            <v>4366356</v>
          </cell>
          <cell r="Q4193">
            <v>73.19</v>
          </cell>
        </row>
        <row r="4194">
          <cell r="P4194" t="str">
            <v>4395453</v>
          </cell>
          <cell r="Q4194">
            <v>36.97</v>
          </cell>
        </row>
        <row r="4195">
          <cell r="P4195" t="str">
            <v>4417906</v>
          </cell>
          <cell r="Q4195">
            <v>277.94</v>
          </cell>
        </row>
        <row r="4196">
          <cell r="P4196" t="str">
            <v>4463993</v>
          </cell>
          <cell r="Q4196">
            <v>14.65</v>
          </cell>
        </row>
        <row r="4197">
          <cell r="P4197" t="str">
            <v>4506320</v>
          </cell>
          <cell r="Q4197">
            <v>1.59</v>
          </cell>
        </row>
        <row r="4198">
          <cell r="P4198" t="str">
            <v>4506429</v>
          </cell>
          <cell r="Q4198">
            <v>2.2999999999999998</v>
          </cell>
        </row>
        <row r="4199">
          <cell r="P4199" t="str">
            <v>4624866</v>
          </cell>
          <cell r="Q4199">
            <v>154.41999999999999</v>
          </cell>
        </row>
        <row r="4200">
          <cell r="P4200" t="str">
            <v>4641027</v>
          </cell>
          <cell r="Q4200">
            <v>243.82</v>
          </cell>
        </row>
        <row r="4201">
          <cell r="P4201" t="str">
            <v>4646893</v>
          </cell>
          <cell r="Q4201">
            <v>1181.2</v>
          </cell>
        </row>
        <row r="4202">
          <cell r="P4202" t="str">
            <v>4651379</v>
          </cell>
          <cell r="Q4202">
            <v>7.08</v>
          </cell>
        </row>
        <row r="4203">
          <cell r="P4203" t="str">
            <v>4651380</v>
          </cell>
          <cell r="Q4203">
            <v>8.6199999999999992</v>
          </cell>
        </row>
        <row r="4204">
          <cell r="P4204" t="str">
            <v>4069801</v>
          </cell>
          <cell r="Q4204">
            <v>44.32</v>
          </cell>
        </row>
        <row r="4205">
          <cell r="P4205" t="str">
            <v>4713899</v>
          </cell>
          <cell r="Q4205">
            <v>33.1</v>
          </cell>
        </row>
        <row r="4206">
          <cell r="P4206" t="str">
            <v>8051275</v>
          </cell>
          <cell r="Q4206">
            <v>80.459999999999994</v>
          </cell>
        </row>
        <row r="4207">
          <cell r="P4207" t="str">
            <v>9217993</v>
          </cell>
          <cell r="Q4207">
            <v>720.12</v>
          </cell>
        </row>
        <row r="4208">
          <cell r="P4208" t="str">
            <v>9218005</v>
          </cell>
          <cell r="Q4208">
            <v>720.63</v>
          </cell>
        </row>
        <row r="4209">
          <cell r="P4209" t="str">
            <v>9749142</v>
          </cell>
          <cell r="Q4209">
            <v>422.57</v>
          </cell>
        </row>
        <row r="4210">
          <cell r="P4210" t="str">
            <v>1123104700</v>
          </cell>
          <cell r="Q4210">
            <v>6148.78</v>
          </cell>
        </row>
        <row r="4211">
          <cell r="P4211" t="str">
            <v>1141451840</v>
          </cell>
          <cell r="Q4211">
            <v>17.690000000000001</v>
          </cell>
        </row>
        <row r="4212">
          <cell r="P4212" t="str">
            <v>8943929990</v>
          </cell>
          <cell r="Q4212">
            <v>2.2000000000000002</v>
          </cell>
        </row>
        <row r="4213">
          <cell r="P4213" t="str">
            <v>8970614011</v>
          </cell>
          <cell r="Q4213">
            <v>5.41</v>
          </cell>
        </row>
        <row r="4214">
          <cell r="P4214" t="str">
            <v>8970968240</v>
          </cell>
          <cell r="Q4214">
            <v>5.86</v>
          </cell>
        </row>
        <row r="4215">
          <cell r="P4215" t="str">
            <v>8970968260</v>
          </cell>
          <cell r="Q4215">
            <v>6.19</v>
          </cell>
        </row>
        <row r="4216">
          <cell r="P4216" t="str">
            <v>8973007872</v>
          </cell>
          <cell r="Q4216">
            <v>27.79</v>
          </cell>
        </row>
        <row r="4217">
          <cell r="P4217" t="str">
            <v>8973007903</v>
          </cell>
          <cell r="Q4217">
            <v>28.93</v>
          </cell>
        </row>
        <row r="4218">
          <cell r="P4218" t="str">
            <v>8973313591</v>
          </cell>
          <cell r="Q4218">
            <v>23.08</v>
          </cell>
        </row>
        <row r="4219">
          <cell r="P4219" t="str">
            <v>8973861890</v>
          </cell>
          <cell r="Q4219">
            <v>13.48</v>
          </cell>
        </row>
        <row r="4220">
          <cell r="P4220" t="str">
            <v>8973865480</v>
          </cell>
          <cell r="Q4220">
            <v>20.21</v>
          </cell>
        </row>
        <row r="4221">
          <cell r="P4221" t="str">
            <v>8976163580</v>
          </cell>
          <cell r="Q4221">
            <v>28.45</v>
          </cell>
        </row>
        <row r="4222">
          <cell r="P4222" t="str">
            <v>8980228221</v>
          </cell>
          <cell r="Q4222">
            <v>516.42999999999995</v>
          </cell>
        </row>
        <row r="4223">
          <cell r="P4223" t="str">
            <v>8981518373</v>
          </cell>
          <cell r="Q4223">
            <v>608.49</v>
          </cell>
        </row>
        <row r="4224">
          <cell r="P4224" t="str">
            <v>0788801</v>
          </cell>
          <cell r="Q4224">
            <v>1380.12</v>
          </cell>
        </row>
        <row r="4225">
          <cell r="P4225" t="str">
            <v>0788805</v>
          </cell>
          <cell r="Q4225">
            <v>1104.18</v>
          </cell>
        </row>
        <row r="4226">
          <cell r="P4226" t="str">
            <v>0976602</v>
          </cell>
          <cell r="Q4226">
            <v>1.48</v>
          </cell>
        </row>
        <row r="4227">
          <cell r="P4227" t="str">
            <v>A 811085</v>
          </cell>
          <cell r="Q4227">
            <v>4.93</v>
          </cell>
        </row>
        <row r="4228">
          <cell r="P4228" t="str">
            <v>A 811130</v>
          </cell>
          <cell r="Q4228">
            <v>3.21</v>
          </cell>
        </row>
        <row r="4229">
          <cell r="P4229" t="str">
            <v>M 660018</v>
          </cell>
          <cell r="Q4229">
            <v>22.68</v>
          </cell>
        </row>
        <row r="4230">
          <cell r="P4230" t="str">
            <v>YA00001396</v>
          </cell>
          <cell r="Q4230">
            <v>342.73</v>
          </cell>
        </row>
        <row r="4231">
          <cell r="P4231" t="str">
            <v>4506430</v>
          </cell>
          <cell r="Q4231">
            <v>2.14</v>
          </cell>
        </row>
        <row r="4232">
          <cell r="P4232" t="str">
            <v>9759157</v>
          </cell>
          <cell r="Q4232">
            <v>20.6</v>
          </cell>
        </row>
        <row r="4233">
          <cell r="P4233" t="str">
            <v>9759158</v>
          </cell>
          <cell r="Q4233">
            <v>20.6</v>
          </cell>
        </row>
        <row r="4234">
          <cell r="P4234" t="str">
            <v>8973628150</v>
          </cell>
          <cell r="Q4234">
            <v>250.81</v>
          </cell>
        </row>
        <row r="4235">
          <cell r="P4235" t="str">
            <v>8973720781</v>
          </cell>
          <cell r="Q4235">
            <v>32.65</v>
          </cell>
        </row>
        <row r="4236">
          <cell r="P4236" t="str">
            <v>8973841300</v>
          </cell>
          <cell r="Q4236">
            <v>2.56</v>
          </cell>
        </row>
        <row r="4237">
          <cell r="P4237" t="str">
            <v>9041308250</v>
          </cell>
          <cell r="Q4237">
            <v>4.97</v>
          </cell>
        </row>
        <row r="4238">
          <cell r="P4238" t="str">
            <v>9111291280</v>
          </cell>
          <cell r="Q4238">
            <v>3.11</v>
          </cell>
        </row>
        <row r="4239">
          <cell r="P4239" t="str">
            <v>410108250</v>
          </cell>
          <cell r="Q4239">
            <v>1.65</v>
          </cell>
        </row>
        <row r="4240">
          <cell r="P4240" t="str">
            <v>816217</v>
          </cell>
          <cell r="Q4240">
            <v>106.75</v>
          </cell>
        </row>
        <row r="4241">
          <cell r="P4241" t="str">
            <v>976602</v>
          </cell>
          <cell r="Q4241">
            <v>1.48</v>
          </cell>
        </row>
        <row r="4242">
          <cell r="P4242" t="str">
            <v>4S00491RHS</v>
          </cell>
          <cell r="Q4242">
            <v>51.97</v>
          </cell>
        </row>
        <row r="4243">
          <cell r="P4243" t="str">
            <v>YB00002430</v>
          </cell>
          <cell r="Q4243">
            <v>13.2</v>
          </cell>
        </row>
        <row r="4244">
          <cell r="P4244" t="str">
            <v>YB00002431</v>
          </cell>
          <cell r="Q4244">
            <v>68.39</v>
          </cell>
        </row>
        <row r="4245">
          <cell r="P4245" t="str">
            <v>14602313</v>
          </cell>
          <cell r="Q4245">
            <v>18.12</v>
          </cell>
        </row>
        <row r="4246">
          <cell r="P4246" t="str">
            <v>14577815</v>
          </cell>
          <cell r="Q4246">
            <v>18.57</v>
          </cell>
        </row>
        <row r="4247">
          <cell r="P4247" t="str">
            <v>14529765</v>
          </cell>
          <cell r="Q4247">
            <v>33.909999999999997</v>
          </cell>
        </row>
        <row r="4248">
          <cell r="P4248" t="str">
            <v>20976003</v>
          </cell>
          <cell r="Q4248">
            <v>41</v>
          </cell>
        </row>
        <row r="4249">
          <cell r="P4249" t="str">
            <v>11110683</v>
          </cell>
          <cell r="Q4249">
            <v>50.24</v>
          </cell>
        </row>
        <row r="4250">
          <cell r="P4250" t="str">
            <v>7118-30390</v>
          </cell>
          <cell r="Q4250">
            <v>628.02</v>
          </cell>
        </row>
        <row r="4251">
          <cell r="P4251" t="str">
            <v>20488307</v>
          </cell>
          <cell r="Q4251">
            <v>83.61</v>
          </cell>
        </row>
        <row r="4252">
          <cell r="P4252" t="str">
            <v>Part-Freight Charges(CEQ)</v>
          </cell>
          <cell r="Q4252">
            <v>6.41</v>
          </cell>
        </row>
        <row r="4253">
          <cell r="P4253" t="str">
            <v>21774591</v>
          </cell>
          <cell r="Q4253">
            <v>16.8</v>
          </cell>
        </row>
        <row r="4254">
          <cell r="P4254" t="str">
            <v>990740</v>
          </cell>
          <cell r="Q4254">
            <v>1.5</v>
          </cell>
        </row>
        <row r="4255">
          <cell r="P4255" t="str">
            <v>14687316</v>
          </cell>
          <cell r="Q4255">
            <v>104.1</v>
          </cell>
        </row>
        <row r="4256">
          <cell r="P4256" t="str">
            <v>14686474</v>
          </cell>
          <cell r="Q4256">
            <v>181.21</v>
          </cell>
        </row>
        <row r="4257">
          <cell r="P4257" t="str">
            <v>22089205</v>
          </cell>
          <cell r="Q4257">
            <v>306.51</v>
          </cell>
        </row>
        <row r="4258">
          <cell r="P4258" t="str">
            <v>14532385(N)</v>
          </cell>
          <cell r="Q4258">
            <v>238.73</v>
          </cell>
        </row>
        <row r="4259">
          <cell r="P4259" t="str">
            <v>14531426</v>
          </cell>
          <cell r="Q4259">
            <v>21.36</v>
          </cell>
        </row>
        <row r="4260">
          <cell r="P4260" t="str">
            <v>14602313</v>
          </cell>
          <cell r="Q4260">
            <v>17.68</v>
          </cell>
        </row>
        <row r="4261">
          <cell r="P4261" t="str">
            <v>984614</v>
          </cell>
          <cell r="Q4261">
            <v>1.65</v>
          </cell>
        </row>
        <row r="4262">
          <cell r="P4262" t="str">
            <v>1022441</v>
          </cell>
          <cell r="Q4262">
            <v>399.72</v>
          </cell>
        </row>
        <row r="4263">
          <cell r="P4263" t="str">
            <v>2022744</v>
          </cell>
          <cell r="Q4263">
            <v>219.05</v>
          </cell>
        </row>
        <row r="4264">
          <cell r="P4264" t="str">
            <v>2038877</v>
          </cell>
          <cell r="Q4264">
            <v>436.59</v>
          </cell>
        </row>
        <row r="4265">
          <cell r="P4265" t="str">
            <v>3081023</v>
          </cell>
          <cell r="Q4265">
            <v>103.09</v>
          </cell>
        </row>
        <row r="4266">
          <cell r="P4266" t="str">
            <v>3094376</v>
          </cell>
          <cell r="Q4266">
            <v>40.35</v>
          </cell>
        </row>
        <row r="4267">
          <cell r="P4267" t="str">
            <v>3104554</v>
          </cell>
          <cell r="Q4267">
            <v>156.81</v>
          </cell>
        </row>
        <row r="4268">
          <cell r="P4268" t="str">
            <v>4094325</v>
          </cell>
          <cell r="Q4268">
            <v>24.37</v>
          </cell>
        </row>
        <row r="4269">
          <cell r="P4269" t="str">
            <v>4286128</v>
          </cell>
          <cell r="Q4269">
            <v>34.549999999999997</v>
          </cell>
        </row>
        <row r="4270">
          <cell r="P4270" t="str">
            <v>4340855</v>
          </cell>
          <cell r="Q4270">
            <v>8.66</v>
          </cell>
        </row>
        <row r="4271">
          <cell r="P4271" t="str">
            <v>4366256</v>
          </cell>
          <cell r="Q4271">
            <v>259.42</v>
          </cell>
        </row>
        <row r="4272">
          <cell r="P4272" t="str">
            <v>4366356</v>
          </cell>
          <cell r="Q4272">
            <v>47.64</v>
          </cell>
        </row>
        <row r="4273">
          <cell r="P4273" t="str">
            <v>4395453</v>
          </cell>
          <cell r="Q4273">
            <v>24.54</v>
          </cell>
        </row>
        <row r="4274">
          <cell r="P4274" t="str">
            <v>4403371</v>
          </cell>
          <cell r="Q4274">
            <v>17.989999999999998</v>
          </cell>
        </row>
        <row r="4275">
          <cell r="P4275" t="str">
            <v>4624866</v>
          </cell>
          <cell r="Q4275">
            <v>102.51</v>
          </cell>
        </row>
        <row r="4276">
          <cell r="P4276" t="str">
            <v>4719920</v>
          </cell>
          <cell r="Q4276">
            <v>54.66</v>
          </cell>
        </row>
        <row r="4277">
          <cell r="P4277" t="str">
            <v>8051275</v>
          </cell>
          <cell r="Q4277">
            <v>53.41</v>
          </cell>
        </row>
        <row r="4278">
          <cell r="P4278" t="str">
            <v>9217993</v>
          </cell>
          <cell r="Q4278">
            <v>478.06</v>
          </cell>
        </row>
        <row r="4279">
          <cell r="P4279" t="str">
            <v>9246436</v>
          </cell>
          <cell r="Q4279">
            <v>21.39</v>
          </cell>
        </row>
        <row r="4280">
          <cell r="P4280" t="str">
            <v>9749142</v>
          </cell>
          <cell r="Q4280">
            <v>280.52999999999997</v>
          </cell>
        </row>
        <row r="4281">
          <cell r="P4281" t="str">
            <v>1094000270</v>
          </cell>
          <cell r="Q4281">
            <v>1.31</v>
          </cell>
        </row>
        <row r="4282">
          <cell r="P4282" t="str">
            <v>5878178800</v>
          </cell>
          <cell r="Q4282">
            <v>392.05</v>
          </cell>
        </row>
        <row r="4283">
          <cell r="P4283" t="str">
            <v>8972093423</v>
          </cell>
          <cell r="Q4283">
            <v>42.73</v>
          </cell>
        </row>
        <row r="4284">
          <cell r="P4284" t="str">
            <v>8973767200</v>
          </cell>
          <cell r="Q4284">
            <v>3.25</v>
          </cell>
        </row>
        <row r="4285">
          <cell r="P4285" t="str">
            <v>8973816031</v>
          </cell>
          <cell r="Q4285">
            <v>8.51</v>
          </cell>
        </row>
        <row r="4286">
          <cell r="P4286" t="str">
            <v>8973861890</v>
          </cell>
          <cell r="Q4286">
            <v>8.9499999999999993</v>
          </cell>
        </row>
        <row r="4287">
          <cell r="P4287" t="str">
            <v>8973865480</v>
          </cell>
          <cell r="Q4287">
            <v>13.42</v>
          </cell>
        </row>
        <row r="4288">
          <cell r="P4288" t="str">
            <v>8980171490</v>
          </cell>
          <cell r="Q4288">
            <v>163.37</v>
          </cell>
        </row>
        <row r="4289">
          <cell r="P4289" t="str">
            <v>8980184620</v>
          </cell>
          <cell r="Q4289">
            <v>45.02</v>
          </cell>
        </row>
        <row r="4290">
          <cell r="P4290" t="str">
            <v>8981638130</v>
          </cell>
          <cell r="Q4290">
            <v>1.98</v>
          </cell>
        </row>
        <row r="4291">
          <cell r="P4291" t="str">
            <v>YA00006592</v>
          </cell>
          <cell r="Q4291">
            <v>288.39</v>
          </cell>
        </row>
        <row r="4292">
          <cell r="P4292" t="str">
            <v>280608300</v>
          </cell>
          <cell r="Q4292">
            <v>1.89</v>
          </cell>
        </row>
        <row r="4293">
          <cell r="P4293" t="str">
            <v>310908</v>
          </cell>
          <cell r="Q4293">
            <v>23.91</v>
          </cell>
        </row>
        <row r="4294">
          <cell r="P4294" t="str">
            <v>332924</v>
          </cell>
          <cell r="Q4294">
            <v>5.81</v>
          </cell>
        </row>
        <row r="4295">
          <cell r="P4295" t="str">
            <v>682503</v>
          </cell>
          <cell r="Q4295">
            <v>2.75</v>
          </cell>
        </row>
        <row r="4296">
          <cell r="P4296" t="str">
            <v>788801</v>
          </cell>
          <cell r="Q4296">
            <v>1050</v>
          </cell>
        </row>
        <row r="4297">
          <cell r="P4297" t="str">
            <v>A 811085</v>
          </cell>
          <cell r="Q4297">
            <v>3.28</v>
          </cell>
        </row>
        <row r="4298">
          <cell r="P4298" t="str">
            <v>3088201</v>
          </cell>
          <cell r="Q4298">
            <v>199.2</v>
          </cell>
        </row>
        <row r="4299">
          <cell r="P4299" t="str">
            <v>0006001</v>
          </cell>
          <cell r="Q4299">
            <v>1047.68</v>
          </cell>
        </row>
        <row r="4300">
          <cell r="P4300" t="str">
            <v>21896409</v>
          </cell>
          <cell r="Q4300">
            <v>46.13</v>
          </cell>
        </row>
        <row r="4301">
          <cell r="P4301" t="str">
            <v>21739319</v>
          </cell>
          <cell r="Q4301">
            <v>40.090000000000003</v>
          </cell>
        </row>
        <row r="4302">
          <cell r="P4302" t="str">
            <v>21896409</v>
          </cell>
          <cell r="Q4302">
            <v>46.13</v>
          </cell>
        </row>
        <row r="4303">
          <cell r="P4303" t="str">
            <v>20798533</v>
          </cell>
          <cell r="Q4303">
            <v>40.090000000000003</v>
          </cell>
        </row>
        <row r="4304">
          <cell r="P4304" t="str">
            <v>11708555</v>
          </cell>
          <cell r="Q4304">
            <v>10.81</v>
          </cell>
        </row>
        <row r="4305">
          <cell r="P4305" t="str">
            <v>14514871</v>
          </cell>
          <cell r="Q4305">
            <v>98.05</v>
          </cell>
        </row>
        <row r="4306">
          <cell r="P4306" t="str">
            <v>14514937</v>
          </cell>
          <cell r="Q4306">
            <v>130.59</v>
          </cell>
        </row>
        <row r="4307">
          <cell r="P4307" t="str">
            <v>14531072</v>
          </cell>
          <cell r="Q4307">
            <v>39.58</v>
          </cell>
        </row>
        <row r="4308">
          <cell r="P4308" t="str">
            <v>14555298</v>
          </cell>
          <cell r="Q4308">
            <v>65.34</v>
          </cell>
        </row>
        <row r="4309">
          <cell r="P4309" t="str">
            <v>14566418</v>
          </cell>
          <cell r="Q4309">
            <v>2014.97</v>
          </cell>
        </row>
        <row r="4310">
          <cell r="P4310" t="str">
            <v>14589132</v>
          </cell>
          <cell r="Q4310">
            <v>130.57</v>
          </cell>
        </row>
        <row r="4311">
          <cell r="P4311" t="str">
            <v>14589138</v>
          </cell>
          <cell r="Q4311">
            <v>132.22</v>
          </cell>
        </row>
        <row r="4312">
          <cell r="P4312" t="str">
            <v>21141948</v>
          </cell>
          <cell r="Q4312">
            <v>22.45</v>
          </cell>
        </row>
        <row r="4313">
          <cell r="P4313" t="str">
            <v>21620116</v>
          </cell>
          <cell r="Q4313">
            <v>430.04</v>
          </cell>
        </row>
        <row r="4314">
          <cell r="P4314" t="str">
            <v>13947621</v>
          </cell>
          <cell r="Q4314">
            <v>0.3</v>
          </cell>
        </row>
        <row r="4315">
          <cell r="P4315" t="str">
            <v>20405721</v>
          </cell>
          <cell r="Q4315">
            <v>4.7300000000000004</v>
          </cell>
        </row>
        <row r="4316">
          <cell r="P4316" t="str">
            <v>20799647</v>
          </cell>
          <cell r="Q4316">
            <v>9.27</v>
          </cell>
        </row>
        <row r="4317">
          <cell r="P4317" t="str">
            <v>20850116</v>
          </cell>
          <cell r="Q4317">
            <v>29.5</v>
          </cell>
        </row>
        <row r="4318">
          <cell r="P4318" t="str">
            <v>13947628</v>
          </cell>
          <cell r="Q4318">
            <v>0.79</v>
          </cell>
        </row>
        <row r="4319">
          <cell r="P4319" t="str">
            <v>21620133</v>
          </cell>
          <cell r="Q4319">
            <v>35.44</v>
          </cell>
        </row>
        <row r="4320">
          <cell r="P4320" t="str">
            <v>2050691</v>
          </cell>
          <cell r="Q4320">
            <v>121.85</v>
          </cell>
        </row>
        <row r="4321">
          <cell r="P4321" t="str">
            <v>3801330</v>
          </cell>
          <cell r="Q4321">
            <v>105.74</v>
          </cell>
        </row>
        <row r="4322">
          <cell r="P4322" t="str">
            <v>3801468</v>
          </cell>
          <cell r="Q4322">
            <v>130.33000000000001</v>
          </cell>
        </row>
        <row r="4323">
          <cell r="P4323" t="str">
            <v>215090</v>
          </cell>
          <cell r="Q4323">
            <v>0.73</v>
          </cell>
        </row>
        <row r="4324">
          <cell r="P4324" t="str">
            <v>3032874</v>
          </cell>
          <cell r="Q4324">
            <v>0.98</v>
          </cell>
        </row>
        <row r="4325">
          <cell r="P4325" t="str">
            <v>214950</v>
          </cell>
          <cell r="Q4325">
            <v>12.3</v>
          </cell>
        </row>
        <row r="4326">
          <cell r="P4326" t="str">
            <v>3418687</v>
          </cell>
          <cell r="Q4326">
            <v>27.72</v>
          </cell>
        </row>
        <row r="4327">
          <cell r="P4327" t="str">
            <v>968567</v>
          </cell>
          <cell r="Q4327">
            <v>15.16</v>
          </cell>
        </row>
        <row r="4328">
          <cell r="P4328" t="str">
            <v>14600785</v>
          </cell>
          <cell r="Q4328">
            <v>194.97</v>
          </cell>
        </row>
        <row r="4329">
          <cell r="P4329" t="str">
            <v>14601385</v>
          </cell>
          <cell r="Q4329">
            <v>111.8</v>
          </cell>
        </row>
        <row r="4330">
          <cell r="P4330" t="str">
            <v>14601423</v>
          </cell>
          <cell r="Q4330">
            <v>636.75</v>
          </cell>
        </row>
        <row r="4331">
          <cell r="P4331" t="str">
            <v>20405847</v>
          </cell>
          <cell r="Q4331">
            <v>27.17</v>
          </cell>
        </row>
        <row r="4332">
          <cell r="P4332" t="str">
            <v>14647523</v>
          </cell>
          <cell r="Q4332">
            <v>3489.86</v>
          </cell>
        </row>
        <row r="4333">
          <cell r="P4333" t="str">
            <v>951955</v>
          </cell>
          <cell r="Q4333">
            <v>0.28000000000000003</v>
          </cell>
        </row>
        <row r="4334">
          <cell r="P4334" t="str">
            <v>14501799</v>
          </cell>
          <cell r="Q4334">
            <v>9.5500000000000007</v>
          </cell>
        </row>
        <row r="4335">
          <cell r="P4335" t="str">
            <v>14506970</v>
          </cell>
          <cell r="Q4335">
            <v>35.9</v>
          </cell>
        </row>
        <row r="4336">
          <cell r="P4336" t="str">
            <v>14513325</v>
          </cell>
          <cell r="Q4336">
            <v>43.66</v>
          </cell>
        </row>
        <row r="4337">
          <cell r="P4337" t="str">
            <v>14515831</v>
          </cell>
          <cell r="Q4337">
            <v>13.52</v>
          </cell>
        </row>
        <row r="4338">
          <cell r="P4338" t="str">
            <v>14532126</v>
          </cell>
          <cell r="Q4338">
            <v>46.36</v>
          </cell>
        </row>
        <row r="4339">
          <cell r="P4339" t="str">
            <v>14535425</v>
          </cell>
          <cell r="Q4339">
            <v>68.150000000000006</v>
          </cell>
        </row>
        <row r="4340">
          <cell r="P4340" t="str">
            <v>14535447</v>
          </cell>
          <cell r="Q4340">
            <v>53.06</v>
          </cell>
        </row>
        <row r="4341">
          <cell r="P4341" t="str">
            <v>14541865</v>
          </cell>
          <cell r="Q4341">
            <v>254.1</v>
          </cell>
        </row>
        <row r="4342">
          <cell r="P4342" t="str">
            <v>14560206</v>
          </cell>
          <cell r="Q4342">
            <v>8.06</v>
          </cell>
        </row>
        <row r="4343">
          <cell r="P4343" t="str">
            <v>14566427</v>
          </cell>
          <cell r="Q4343">
            <v>96.08</v>
          </cell>
        </row>
        <row r="4344">
          <cell r="P4344" t="str">
            <v>14577815</v>
          </cell>
          <cell r="Q4344">
            <v>18.21</v>
          </cell>
        </row>
        <row r="4345">
          <cell r="P4345" t="str">
            <v>14589141</v>
          </cell>
          <cell r="Q4345">
            <v>158.6</v>
          </cell>
        </row>
        <row r="4346">
          <cell r="P4346" t="str">
            <v>14596311</v>
          </cell>
          <cell r="Q4346">
            <v>175.09</v>
          </cell>
        </row>
        <row r="4347">
          <cell r="P4347" t="str">
            <v>14596315</v>
          </cell>
          <cell r="Q4347">
            <v>458.94</v>
          </cell>
        </row>
        <row r="4348">
          <cell r="P4348" t="str">
            <v>14596398</v>
          </cell>
          <cell r="Q4348">
            <v>59.14</v>
          </cell>
        </row>
        <row r="4349">
          <cell r="P4349" t="str">
            <v>20405504</v>
          </cell>
          <cell r="Q4349">
            <v>2.29</v>
          </cell>
        </row>
        <row r="4350">
          <cell r="P4350" t="str">
            <v>20405569</v>
          </cell>
          <cell r="Q4350">
            <v>17.39</v>
          </cell>
        </row>
        <row r="4351">
          <cell r="P4351" t="str">
            <v>20405578</v>
          </cell>
          <cell r="Q4351">
            <v>3.59</v>
          </cell>
        </row>
        <row r="4352">
          <cell r="P4352" t="str">
            <v>20405729</v>
          </cell>
          <cell r="Q4352">
            <v>1.1299999999999999</v>
          </cell>
        </row>
        <row r="4353">
          <cell r="P4353" t="str">
            <v>20405747</v>
          </cell>
          <cell r="Q4353">
            <v>15.27</v>
          </cell>
        </row>
        <row r="4354">
          <cell r="P4354" t="str">
            <v>20450754</v>
          </cell>
          <cell r="Q4354">
            <v>12.45</v>
          </cell>
        </row>
        <row r="4355">
          <cell r="P4355" t="str">
            <v>20459191</v>
          </cell>
          <cell r="Q4355">
            <v>10.33</v>
          </cell>
        </row>
        <row r="4356">
          <cell r="P4356" t="str">
            <v>20766790</v>
          </cell>
          <cell r="Q4356">
            <v>26.17</v>
          </cell>
        </row>
        <row r="4357">
          <cell r="P4357" t="str">
            <v>22435058</v>
          </cell>
          <cell r="Q4357">
            <v>141.02000000000001</v>
          </cell>
        </row>
        <row r="4358">
          <cell r="P4358" t="str">
            <v>20845144</v>
          </cell>
          <cell r="Q4358">
            <v>17.850000000000001</v>
          </cell>
        </row>
        <row r="4359">
          <cell r="P4359" t="str">
            <v>20847667</v>
          </cell>
          <cell r="Q4359">
            <v>49.81</v>
          </cell>
        </row>
        <row r="4360">
          <cell r="P4360" t="str">
            <v>20849976</v>
          </cell>
          <cell r="Q4360">
            <v>15.86</v>
          </cell>
        </row>
        <row r="4361">
          <cell r="P4361" t="str">
            <v>20849979</v>
          </cell>
          <cell r="Q4361">
            <v>14.68</v>
          </cell>
        </row>
        <row r="4362">
          <cell r="P4362" t="str">
            <v>20859647</v>
          </cell>
          <cell r="Q4362">
            <v>7.17</v>
          </cell>
        </row>
        <row r="4363">
          <cell r="P4363" t="str">
            <v>20996748</v>
          </cell>
          <cell r="Q4363">
            <v>19.97</v>
          </cell>
        </row>
        <row r="4364">
          <cell r="P4364" t="str">
            <v>21038626</v>
          </cell>
          <cell r="Q4364">
            <v>10.56</v>
          </cell>
        </row>
        <row r="4365">
          <cell r="P4365" t="str">
            <v>21345127</v>
          </cell>
          <cell r="Q4365">
            <v>6.53</v>
          </cell>
        </row>
        <row r="4366">
          <cell r="P4366" t="str">
            <v>21739130</v>
          </cell>
          <cell r="Q4366">
            <v>46.17</v>
          </cell>
        </row>
        <row r="4367">
          <cell r="P4367" t="str">
            <v>21896344</v>
          </cell>
          <cell r="Q4367">
            <v>43.22</v>
          </cell>
        </row>
        <row r="4368">
          <cell r="P4368" t="str">
            <v>21901696</v>
          </cell>
          <cell r="Q4368">
            <v>21.38</v>
          </cell>
        </row>
        <row r="4369">
          <cell r="P4369" t="str">
            <v>22383378</v>
          </cell>
          <cell r="Q4369">
            <v>179.7</v>
          </cell>
        </row>
        <row r="4370">
          <cell r="P4370" t="str">
            <v>7117-30260</v>
          </cell>
          <cell r="Q4370">
            <v>2.66</v>
          </cell>
        </row>
        <row r="4371">
          <cell r="P4371" t="str">
            <v>7223-00010</v>
          </cell>
          <cell r="Q4371">
            <v>732.64</v>
          </cell>
        </row>
        <row r="4372">
          <cell r="P4372" t="str">
            <v>7223-00020</v>
          </cell>
          <cell r="Q4372">
            <v>473.26</v>
          </cell>
        </row>
        <row r="4373">
          <cell r="P4373" t="str">
            <v>7223-00040</v>
          </cell>
          <cell r="Q4373">
            <v>83.29</v>
          </cell>
        </row>
        <row r="4374">
          <cell r="P4374" t="str">
            <v>7223-00050</v>
          </cell>
          <cell r="Q4374">
            <v>67.709999999999994</v>
          </cell>
        </row>
        <row r="4375">
          <cell r="P4375" t="str">
            <v>7223-00810</v>
          </cell>
          <cell r="Q4375">
            <v>391.09</v>
          </cell>
        </row>
        <row r="4376">
          <cell r="P4376" t="str">
            <v>7242-10210</v>
          </cell>
          <cell r="Q4376">
            <v>94.07</v>
          </cell>
        </row>
        <row r="4377">
          <cell r="P4377" t="str">
            <v>9611-10025</v>
          </cell>
          <cell r="Q4377">
            <v>107.25</v>
          </cell>
        </row>
        <row r="4378">
          <cell r="P4378" t="str">
            <v>9612-10040</v>
          </cell>
          <cell r="Q4378">
            <v>45.61</v>
          </cell>
        </row>
        <row r="4379">
          <cell r="P4379" t="str">
            <v>978129</v>
          </cell>
          <cell r="Q4379">
            <v>2.14</v>
          </cell>
        </row>
        <row r="4380">
          <cell r="P4380" t="str">
            <v>11110702</v>
          </cell>
          <cell r="Q4380">
            <v>135.21</v>
          </cell>
        </row>
        <row r="4381">
          <cell r="P4381" t="str">
            <v>14524170</v>
          </cell>
          <cell r="Q4381">
            <v>7.82</v>
          </cell>
        </row>
        <row r="4382">
          <cell r="P4382" t="str">
            <v>11110022</v>
          </cell>
          <cell r="Q4382">
            <v>69.16</v>
          </cell>
        </row>
        <row r="4383">
          <cell r="P4383" t="str">
            <v>11110023</v>
          </cell>
          <cell r="Q4383">
            <v>44.34</v>
          </cell>
        </row>
        <row r="4384">
          <cell r="P4384" t="str">
            <v>13947282</v>
          </cell>
          <cell r="Q4384">
            <v>0.49</v>
          </cell>
        </row>
        <row r="4385">
          <cell r="P4385" t="str">
            <v>14560205</v>
          </cell>
          <cell r="Q4385">
            <v>7.06</v>
          </cell>
        </row>
        <row r="4386">
          <cell r="P4386" t="str">
            <v>8981566480</v>
          </cell>
          <cell r="Q4386">
            <v>27.15</v>
          </cell>
        </row>
        <row r="4387">
          <cell r="P4387" t="str">
            <v>8976066610</v>
          </cell>
          <cell r="Q4387">
            <v>34.67</v>
          </cell>
        </row>
        <row r="4388">
          <cell r="P4388" t="str">
            <v>14566430</v>
          </cell>
          <cell r="Q4388">
            <v>23.01</v>
          </cell>
        </row>
        <row r="4389">
          <cell r="P4389" t="str">
            <v>14566427</v>
          </cell>
          <cell r="Q4389">
            <v>75.56</v>
          </cell>
        </row>
        <row r="4390">
          <cell r="P4390" t="str">
            <v>20412589</v>
          </cell>
          <cell r="Q4390">
            <v>8.9700000000000006</v>
          </cell>
        </row>
        <row r="4391">
          <cell r="P4391" t="str">
            <v>14529771</v>
          </cell>
          <cell r="Q4391">
            <v>213.23</v>
          </cell>
        </row>
        <row r="4392">
          <cell r="P4392" t="str">
            <v>993596</v>
          </cell>
          <cell r="Q4392">
            <v>15.16</v>
          </cell>
        </row>
        <row r="4393">
          <cell r="P4393" t="str">
            <v>22365788</v>
          </cell>
          <cell r="Q4393">
            <v>12.95</v>
          </cell>
        </row>
        <row r="4394">
          <cell r="P4394" t="str">
            <v>20459864</v>
          </cell>
          <cell r="Q4394">
            <v>226.09</v>
          </cell>
        </row>
        <row r="4395">
          <cell r="P4395" t="str">
            <v>20459905</v>
          </cell>
          <cell r="Q4395">
            <v>21.75</v>
          </cell>
        </row>
        <row r="4396">
          <cell r="P4396" t="str">
            <v>20460936</v>
          </cell>
          <cell r="Q4396">
            <v>6.07</v>
          </cell>
        </row>
        <row r="4397">
          <cell r="P4397" t="str">
            <v>20793558</v>
          </cell>
          <cell r="Q4397">
            <v>2.86</v>
          </cell>
        </row>
        <row r="4398">
          <cell r="P4398" t="str">
            <v>20817900</v>
          </cell>
          <cell r="Q4398">
            <v>41.27</v>
          </cell>
        </row>
        <row r="4399">
          <cell r="P4399" t="str">
            <v>20840336</v>
          </cell>
          <cell r="Q4399">
            <v>48.26</v>
          </cell>
        </row>
        <row r="4400">
          <cell r="P4400" t="str">
            <v>20840347</v>
          </cell>
          <cell r="Q4400">
            <v>51.17</v>
          </cell>
        </row>
        <row r="4401">
          <cell r="P4401" t="str">
            <v>21045291</v>
          </cell>
          <cell r="Q4401">
            <v>9.16</v>
          </cell>
        </row>
        <row r="4402">
          <cell r="P4402" t="str">
            <v>21061009</v>
          </cell>
          <cell r="Q4402">
            <v>7.7</v>
          </cell>
        </row>
        <row r="4403">
          <cell r="P4403" t="str">
            <v>21165497</v>
          </cell>
          <cell r="Q4403">
            <v>72.260000000000005</v>
          </cell>
        </row>
        <row r="4404">
          <cell r="P4404" t="str">
            <v>21524802</v>
          </cell>
          <cell r="Q4404">
            <v>3.04</v>
          </cell>
        </row>
        <row r="4405">
          <cell r="P4405" t="str">
            <v>21553316</v>
          </cell>
          <cell r="Q4405">
            <v>122.37</v>
          </cell>
        </row>
        <row r="4406">
          <cell r="P4406" t="str">
            <v>22243151</v>
          </cell>
          <cell r="Q4406">
            <v>471.76</v>
          </cell>
        </row>
        <row r="4407">
          <cell r="P4407" t="str">
            <v>22592869</v>
          </cell>
          <cell r="Q4407">
            <v>543.09</v>
          </cell>
        </row>
        <row r="4408">
          <cell r="P4408" t="str">
            <v>993605</v>
          </cell>
          <cell r="Q4408">
            <v>0.98</v>
          </cell>
        </row>
        <row r="4409">
          <cell r="P4409" t="str">
            <v>14575662</v>
          </cell>
          <cell r="Q4409">
            <v>1192.77</v>
          </cell>
        </row>
        <row r="4410">
          <cell r="P4410" t="str">
            <v>14575663</v>
          </cell>
          <cell r="Q4410">
            <v>1184.74</v>
          </cell>
        </row>
        <row r="4411">
          <cell r="P4411" t="str">
            <v>14601385</v>
          </cell>
          <cell r="Q4411">
            <v>111.8</v>
          </cell>
        </row>
        <row r="4412">
          <cell r="P4412" t="str">
            <v>20405504</v>
          </cell>
          <cell r="Q4412">
            <v>2.34</v>
          </cell>
        </row>
        <row r="4413">
          <cell r="P4413" t="str">
            <v>20450739</v>
          </cell>
          <cell r="Q4413">
            <v>2.63</v>
          </cell>
        </row>
        <row r="4414">
          <cell r="P4414" t="str">
            <v>22472464</v>
          </cell>
          <cell r="Q4414">
            <v>17.25</v>
          </cell>
        </row>
        <row r="4415">
          <cell r="P4415" t="str">
            <v>21774593</v>
          </cell>
          <cell r="Q4415">
            <v>14.34</v>
          </cell>
        </row>
        <row r="4416">
          <cell r="P4416" t="str">
            <v>20460936</v>
          </cell>
          <cell r="Q4416">
            <v>6.07</v>
          </cell>
        </row>
        <row r="4417">
          <cell r="P4417" t="str">
            <v>20840347</v>
          </cell>
          <cell r="Q4417">
            <v>51.17</v>
          </cell>
        </row>
        <row r="4418">
          <cell r="P4418" t="str">
            <v>20850110</v>
          </cell>
          <cell r="Q4418">
            <v>97.54</v>
          </cell>
        </row>
        <row r="4419">
          <cell r="P4419" t="str">
            <v>21022795</v>
          </cell>
          <cell r="Q4419">
            <v>9.34</v>
          </cell>
        </row>
        <row r="4420">
          <cell r="P4420" t="str">
            <v>21108673</v>
          </cell>
          <cell r="Q4420">
            <v>1.7</v>
          </cell>
        </row>
        <row r="4421">
          <cell r="P4421" t="str">
            <v>21108676</v>
          </cell>
          <cell r="Q4421">
            <v>0.39</v>
          </cell>
        </row>
        <row r="4422">
          <cell r="P4422" t="str">
            <v>22278501</v>
          </cell>
          <cell r="Q4422">
            <v>2.2200000000000002</v>
          </cell>
        </row>
        <row r="4423">
          <cell r="P4423" t="str">
            <v>21663836</v>
          </cell>
          <cell r="Q4423">
            <v>37.18</v>
          </cell>
        </row>
        <row r="4424">
          <cell r="P4424" t="str">
            <v>21663837</v>
          </cell>
          <cell r="Q4424">
            <v>37.18</v>
          </cell>
        </row>
        <row r="4425">
          <cell r="P4425" t="str">
            <v>21663838</v>
          </cell>
          <cell r="Q4425">
            <v>37.18</v>
          </cell>
        </row>
        <row r="4426">
          <cell r="P4426" t="str">
            <v>20799722</v>
          </cell>
          <cell r="Q4426">
            <v>16.2</v>
          </cell>
        </row>
        <row r="4427">
          <cell r="P4427" t="str">
            <v>969198</v>
          </cell>
          <cell r="Q4427">
            <v>0.32</v>
          </cell>
        </row>
        <row r="4428">
          <cell r="P4428" t="str">
            <v>3979606</v>
          </cell>
          <cell r="Q4428">
            <v>131.62</v>
          </cell>
        </row>
        <row r="4429">
          <cell r="P4429" t="str">
            <v>20711223</v>
          </cell>
          <cell r="Q4429">
            <v>140.75</v>
          </cell>
        </row>
        <row r="4430">
          <cell r="P4430" t="str">
            <v>20712530</v>
          </cell>
          <cell r="Q4430">
            <v>44.97</v>
          </cell>
        </row>
        <row r="4431">
          <cell r="P4431" t="str">
            <v>20730398</v>
          </cell>
          <cell r="Q4431">
            <v>23.22</v>
          </cell>
        </row>
        <row r="4432">
          <cell r="P4432" t="str">
            <v>21006109</v>
          </cell>
          <cell r="Q4432">
            <v>41.27</v>
          </cell>
        </row>
        <row r="4433">
          <cell r="P4433" t="str">
            <v>21103569</v>
          </cell>
          <cell r="Q4433">
            <v>16.03</v>
          </cell>
        </row>
        <row r="4434">
          <cell r="P4434" t="str">
            <v>21177259</v>
          </cell>
          <cell r="Q4434">
            <v>29.28</v>
          </cell>
        </row>
        <row r="4435">
          <cell r="P4435" t="str">
            <v>21261987</v>
          </cell>
          <cell r="Q4435">
            <v>5.19</v>
          </cell>
        </row>
        <row r="4436">
          <cell r="P4436" t="str">
            <v>21359526</v>
          </cell>
          <cell r="Q4436">
            <v>49.19</v>
          </cell>
        </row>
        <row r="4437">
          <cell r="P4437" t="str">
            <v>21581522</v>
          </cell>
          <cell r="Q4437">
            <v>538.51</v>
          </cell>
        </row>
        <row r="4438">
          <cell r="P4438" t="str">
            <v>21990221</v>
          </cell>
          <cell r="Q4438">
            <v>6.38</v>
          </cell>
        </row>
        <row r="4439">
          <cell r="P4439" t="str">
            <v>22000735</v>
          </cell>
          <cell r="Q4439">
            <v>61.4</v>
          </cell>
        </row>
        <row r="4440">
          <cell r="P4440" t="str">
            <v>22275091</v>
          </cell>
          <cell r="Q4440">
            <v>27.76</v>
          </cell>
        </row>
        <row r="4441">
          <cell r="P4441" t="str">
            <v>22554715</v>
          </cell>
          <cell r="Q4441">
            <v>32.67</v>
          </cell>
        </row>
        <row r="4442">
          <cell r="P4442" t="str">
            <v>22902431</v>
          </cell>
          <cell r="Q4442">
            <v>388.27</v>
          </cell>
        </row>
        <row r="4443">
          <cell r="P4443" t="str">
            <v>85103938</v>
          </cell>
          <cell r="Q4443">
            <v>211.63</v>
          </cell>
        </row>
        <row r="4444">
          <cell r="P4444" t="str">
            <v>85131446</v>
          </cell>
          <cell r="Q4444">
            <v>28.27</v>
          </cell>
        </row>
        <row r="4445">
          <cell r="P4445" t="str">
            <v>21380488</v>
          </cell>
          <cell r="Q4445">
            <v>72.069999999999993</v>
          </cell>
        </row>
        <row r="4446">
          <cell r="P4446" t="str">
            <v>21879886</v>
          </cell>
          <cell r="Q4446">
            <v>47.15</v>
          </cell>
        </row>
        <row r="4447">
          <cell r="P4447" t="str">
            <v>21707133</v>
          </cell>
          <cell r="Q4447">
            <v>14.41</v>
          </cell>
        </row>
        <row r="4448">
          <cell r="P4448" t="str">
            <v>21707132</v>
          </cell>
          <cell r="Q4448">
            <v>14.41</v>
          </cell>
        </row>
        <row r="4449">
          <cell r="P4449" t="str">
            <v>C6121ZG57</v>
          </cell>
          <cell r="Q4449">
            <v>10000</v>
          </cell>
        </row>
        <row r="4450">
          <cell r="P4450" t="str">
            <v>978129</v>
          </cell>
          <cell r="Q4450">
            <v>2.14</v>
          </cell>
        </row>
        <row r="4451">
          <cell r="P4451" t="str">
            <v>17457469</v>
          </cell>
          <cell r="Q4451">
            <v>12.97</v>
          </cell>
        </row>
        <row r="4452">
          <cell r="P4452" t="str">
            <v>14509379</v>
          </cell>
          <cell r="Q4452">
            <v>73.650000000000006</v>
          </cell>
        </row>
        <row r="4453">
          <cell r="P4453" t="str">
            <v>14524170</v>
          </cell>
          <cell r="Q4453">
            <v>7.82</v>
          </cell>
        </row>
        <row r="4454">
          <cell r="P4454" t="str">
            <v>14526761</v>
          </cell>
          <cell r="Q4454">
            <v>15.03</v>
          </cell>
        </row>
        <row r="4455">
          <cell r="P4455" t="str">
            <v>14531109</v>
          </cell>
          <cell r="Q4455">
            <v>14.6</v>
          </cell>
        </row>
        <row r="4456">
          <cell r="P4456" t="str">
            <v>960254</v>
          </cell>
          <cell r="Q4456">
            <v>14.19</v>
          </cell>
        </row>
        <row r="4457">
          <cell r="P4457" t="str">
            <v>993326</v>
          </cell>
          <cell r="Q4457">
            <v>3.31</v>
          </cell>
        </row>
        <row r="4458">
          <cell r="P4458" t="str">
            <v>14588698</v>
          </cell>
          <cell r="Q4458">
            <v>43.7</v>
          </cell>
        </row>
        <row r="4459">
          <cell r="P4459" t="str">
            <v>14588699</v>
          </cell>
          <cell r="Q4459">
            <v>43.7</v>
          </cell>
        </row>
        <row r="4460">
          <cell r="P4460" t="str">
            <v>14647523</v>
          </cell>
          <cell r="Q4460">
            <v>3489.86</v>
          </cell>
        </row>
        <row r="4461">
          <cell r="P4461" t="str">
            <v>20805349</v>
          </cell>
          <cell r="Q4461">
            <v>32.24</v>
          </cell>
        </row>
        <row r="4462">
          <cell r="P4462" t="str">
            <v>22089205</v>
          </cell>
          <cell r="Q4462">
            <v>306.51</v>
          </cell>
        </row>
        <row r="4463">
          <cell r="P4463" t="str">
            <v>9759157</v>
          </cell>
          <cell r="Q4463">
            <v>13.67</v>
          </cell>
        </row>
        <row r="4464">
          <cell r="P4464" t="str">
            <v>9759158</v>
          </cell>
          <cell r="Q4464">
            <v>13.67</v>
          </cell>
        </row>
        <row r="4465">
          <cell r="P4465" t="str">
            <v>4467592</v>
          </cell>
          <cell r="Q4465">
            <v>86.11</v>
          </cell>
        </row>
        <row r="4466">
          <cell r="P4466" t="str">
            <v>8980921161</v>
          </cell>
          <cell r="Q4466">
            <v>814.63</v>
          </cell>
        </row>
        <row r="4467">
          <cell r="P4467" t="str">
            <v>22361350</v>
          </cell>
          <cell r="Q4467">
            <v>1247</v>
          </cell>
        </row>
        <row r="4468">
          <cell r="P4468" t="str">
            <v>11110683</v>
          </cell>
          <cell r="Q4468">
            <v>50.24</v>
          </cell>
        </row>
        <row r="4469">
          <cell r="P4469" t="str">
            <v>15126069</v>
          </cell>
          <cell r="Q4469">
            <v>17.82</v>
          </cell>
        </row>
        <row r="4470">
          <cell r="P4470" t="str">
            <v>14566433</v>
          </cell>
          <cell r="Q4470">
            <v>11.13</v>
          </cell>
        </row>
        <row r="4471">
          <cell r="P4471" t="str">
            <v>17214676</v>
          </cell>
          <cell r="Q4471">
            <v>235.54</v>
          </cell>
        </row>
        <row r="4472">
          <cell r="P4472" t="str">
            <v>21707133</v>
          </cell>
          <cell r="Q4472">
            <v>12.97</v>
          </cell>
        </row>
        <row r="4473">
          <cell r="P4473" t="str">
            <v>8981142560</v>
          </cell>
          <cell r="Q4473">
            <v>37.79</v>
          </cell>
        </row>
        <row r="4474">
          <cell r="P4474" t="str">
            <v>8230-21670</v>
          </cell>
          <cell r="Q4474">
            <v>81.03</v>
          </cell>
        </row>
        <row r="4475">
          <cell r="P4475" t="str">
            <v>14686427</v>
          </cell>
          <cell r="Q4475">
            <v>180.57</v>
          </cell>
        </row>
        <row r="4476">
          <cell r="P4476" t="str">
            <v>20805349</v>
          </cell>
          <cell r="Q4476">
            <v>32.24</v>
          </cell>
        </row>
        <row r="4477">
          <cell r="P4477" t="str">
            <v>8980028977</v>
          </cell>
          <cell r="Q4477">
            <v>91.98</v>
          </cell>
        </row>
        <row r="4478">
          <cell r="P4478" t="str">
            <v>7117-38230</v>
          </cell>
          <cell r="Q4478">
            <v>473.76</v>
          </cell>
        </row>
        <row r="4479">
          <cell r="P4479" t="str">
            <v>7118-30390</v>
          </cell>
          <cell r="Q4479">
            <v>628.02</v>
          </cell>
        </row>
        <row r="4480">
          <cell r="P4480" t="str">
            <v>14514937</v>
          </cell>
          <cell r="Q4480">
            <v>130.59</v>
          </cell>
        </row>
        <row r="4481">
          <cell r="P4481" t="str">
            <v>14531109</v>
          </cell>
          <cell r="Q4481">
            <v>14.6</v>
          </cell>
        </row>
        <row r="4482">
          <cell r="P4482" t="str">
            <v>14552332</v>
          </cell>
          <cell r="Q4482">
            <v>89.06</v>
          </cell>
        </row>
        <row r="4483">
          <cell r="P4483" t="str">
            <v>14555298</v>
          </cell>
          <cell r="Q4483">
            <v>65.34</v>
          </cell>
        </row>
        <row r="4484">
          <cell r="P4484" t="str">
            <v>14566410</v>
          </cell>
          <cell r="Q4484">
            <v>1429.66</v>
          </cell>
        </row>
        <row r="4485">
          <cell r="P4485" t="str">
            <v>14589129</v>
          </cell>
          <cell r="Q4485">
            <v>126.77</v>
          </cell>
        </row>
        <row r="4486">
          <cell r="P4486" t="str">
            <v>14589131</v>
          </cell>
          <cell r="Q4486">
            <v>154.1</v>
          </cell>
        </row>
        <row r="4487">
          <cell r="P4487" t="str">
            <v>14589132</v>
          </cell>
          <cell r="Q4487">
            <v>130.57</v>
          </cell>
        </row>
        <row r="4488">
          <cell r="P4488" t="str">
            <v>14589136</v>
          </cell>
          <cell r="Q4488">
            <v>168.26</v>
          </cell>
        </row>
        <row r="4489">
          <cell r="P4489" t="str">
            <v>14602313</v>
          </cell>
          <cell r="Q4489">
            <v>18.12</v>
          </cell>
        </row>
        <row r="4490">
          <cell r="P4490" t="str">
            <v>22592869</v>
          </cell>
          <cell r="Q4490">
            <v>543.09</v>
          </cell>
        </row>
        <row r="4491">
          <cell r="P4491" t="str">
            <v>20799719</v>
          </cell>
          <cell r="Q4491">
            <v>2.63</v>
          </cell>
        </row>
        <row r="4492">
          <cell r="P4492" t="str">
            <v>14537622(N)</v>
          </cell>
          <cell r="Q4492">
            <v>0.44</v>
          </cell>
        </row>
        <row r="4493">
          <cell r="P4493" t="str">
            <v>26560163</v>
          </cell>
          <cell r="Q4493">
            <v>17</v>
          </cell>
        </row>
        <row r="4494">
          <cell r="P4494" t="str">
            <v>990740</v>
          </cell>
          <cell r="Q4494">
            <v>1.5</v>
          </cell>
        </row>
        <row r="4495">
          <cell r="P4495" t="str">
            <v>Other Charges</v>
          </cell>
          <cell r="Q4495">
            <v>89.25</v>
          </cell>
        </row>
        <row r="4496">
          <cell r="P4496" t="str">
            <v>21192875</v>
          </cell>
          <cell r="Q4496">
            <v>36</v>
          </cell>
        </row>
        <row r="4497">
          <cell r="P4497" t="str">
            <v>21707133</v>
          </cell>
          <cell r="Q4497">
            <v>16</v>
          </cell>
        </row>
        <row r="4498">
          <cell r="P4498" t="str">
            <v>21492771</v>
          </cell>
          <cell r="Q4498">
            <v>15</v>
          </cell>
        </row>
        <row r="4499">
          <cell r="P4499" t="str">
            <v>17457469</v>
          </cell>
          <cell r="Q4499">
            <v>12.97</v>
          </cell>
        </row>
        <row r="4500">
          <cell r="P4500" t="str">
            <v>11708555</v>
          </cell>
          <cell r="Q4500">
            <v>10.81</v>
          </cell>
        </row>
        <row r="4501">
          <cell r="P4501" t="str">
            <v>20799064</v>
          </cell>
          <cell r="Q4501">
            <v>1.06</v>
          </cell>
        </row>
        <row r="4502">
          <cell r="P4502" t="str">
            <v>21739319</v>
          </cell>
          <cell r="Q4502">
            <v>40.090000000000003</v>
          </cell>
        </row>
        <row r="4503">
          <cell r="P4503" t="str">
            <v>1002070TCB1</v>
          </cell>
          <cell r="Q4503">
            <v>13.14</v>
          </cell>
        </row>
        <row r="4504">
          <cell r="P4504" t="str">
            <v>1002405TCB1</v>
          </cell>
          <cell r="Q4504">
            <v>3.37</v>
          </cell>
        </row>
        <row r="4505">
          <cell r="P4505" t="str">
            <v>1002450TCB1</v>
          </cell>
          <cell r="Q4505">
            <v>5.14</v>
          </cell>
        </row>
        <row r="4506">
          <cell r="P4506" t="str">
            <v>1003011SC</v>
          </cell>
          <cell r="Q4506">
            <v>10.7</v>
          </cell>
        </row>
        <row r="4507">
          <cell r="P4507" t="str">
            <v>1003012BB</v>
          </cell>
          <cell r="Q4507">
            <v>14.28</v>
          </cell>
        </row>
        <row r="4508">
          <cell r="P4508" t="str">
            <v>1012011TCD1</v>
          </cell>
          <cell r="Q4508">
            <v>1.94</v>
          </cell>
        </row>
        <row r="4509">
          <cell r="P4509" t="str">
            <v>1306050BB</v>
          </cell>
          <cell r="Q4509">
            <v>8.8000000000000007</v>
          </cell>
        </row>
        <row r="4510">
          <cell r="P4510" t="str">
            <v>1306250BB</v>
          </cell>
          <cell r="Q4510">
            <v>17.27</v>
          </cell>
        </row>
        <row r="4511">
          <cell r="P4511" t="str">
            <v>1306350DL</v>
          </cell>
          <cell r="Q4511">
            <v>9.69</v>
          </cell>
        </row>
        <row r="4512">
          <cell r="P4512" t="str">
            <v>1307012A1A</v>
          </cell>
          <cell r="Q4512">
            <v>11.32</v>
          </cell>
        </row>
        <row r="4513">
          <cell r="P4513" t="str">
            <v>1307013TCC1</v>
          </cell>
          <cell r="Q4513">
            <v>1.68</v>
          </cell>
        </row>
        <row r="4514">
          <cell r="P4514" t="str">
            <v>1104250A</v>
          </cell>
          <cell r="Q4514">
            <v>7.36</v>
          </cell>
        </row>
        <row r="4515">
          <cell r="P4515" t="str">
            <v>1002014BB</v>
          </cell>
          <cell r="Q4515">
            <v>1.05</v>
          </cell>
        </row>
        <row r="4516">
          <cell r="P4516" t="str">
            <v>1000002BBXX(N)</v>
          </cell>
          <cell r="Q4516">
            <v>40000</v>
          </cell>
        </row>
        <row r="4517">
          <cell r="P4517" t="str">
            <v>4JBM(N)</v>
          </cell>
          <cell r="Q4517">
            <v>40000</v>
          </cell>
        </row>
        <row r="4518">
          <cell r="P4518" t="str">
            <v>4JBSG(N)</v>
          </cell>
          <cell r="Q4518">
            <v>35000</v>
          </cell>
        </row>
        <row r="4519">
          <cell r="P4519" t="str">
            <v>1003104BB(N)</v>
          </cell>
          <cell r="Q4519">
            <v>17000</v>
          </cell>
        </row>
        <row r="4520">
          <cell r="P4520" t="str">
            <v>4JB</v>
          </cell>
          <cell r="Q4520">
            <v>220000</v>
          </cell>
        </row>
        <row r="4521">
          <cell r="P4521" t="str">
            <v>1002014BB(N)</v>
          </cell>
          <cell r="Q4521">
            <v>6000</v>
          </cell>
        </row>
        <row r="4522">
          <cell r="P4522" t="str">
            <v>6202DU</v>
          </cell>
          <cell r="Q4522">
            <v>2000</v>
          </cell>
        </row>
        <row r="4523">
          <cell r="P4523" t="str">
            <v>6203DU</v>
          </cell>
          <cell r="Q4523">
            <v>3000</v>
          </cell>
        </row>
        <row r="4524">
          <cell r="P4524" t="str">
            <v>6303NSE</v>
          </cell>
          <cell r="Q4524">
            <v>2500</v>
          </cell>
        </row>
        <row r="4525">
          <cell r="P4525" t="str">
            <v>DLLA 154P001(N)</v>
          </cell>
          <cell r="Q4525">
            <v>5500</v>
          </cell>
        </row>
        <row r="4526">
          <cell r="P4526" t="str">
            <v>1011100BB(N)</v>
          </cell>
          <cell r="Q4526">
            <v>56000</v>
          </cell>
        </row>
        <row r="4527">
          <cell r="P4527" t="str">
            <v>4JA(N)</v>
          </cell>
          <cell r="Q4527">
            <v>16000</v>
          </cell>
        </row>
        <row r="4528">
          <cell r="P4528" t="str">
            <v>1002080BB(N)</v>
          </cell>
          <cell r="Q4528">
            <v>10000</v>
          </cell>
        </row>
        <row r="4529">
          <cell r="P4529" t="str">
            <v>Vaneblade(N)</v>
          </cell>
          <cell r="Q4529">
            <v>2500</v>
          </cell>
        </row>
        <row r="4530">
          <cell r="P4530" t="str">
            <v>14686425</v>
          </cell>
          <cell r="Q4530">
            <v>179.66</v>
          </cell>
        </row>
        <row r="4531">
          <cell r="P4531" t="str">
            <v>993325</v>
          </cell>
          <cell r="Q4531">
            <v>3.16</v>
          </cell>
        </row>
        <row r="4532">
          <cell r="P4532" t="str">
            <v>978129</v>
          </cell>
          <cell r="Q4532">
            <v>2.14</v>
          </cell>
        </row>
        <row r="4533">
          <cell r="P4533" t="str">
            <v>4110000194002</v>
          </cell>
          <cell r="Q4533">
            <v>54.89</v>
          </cell>
        </row>
        <row r="4534">
          <cell r="P4534" t="str">
            <v>21707133</v>
          </cell>
          <cell r="Q4534">
            <v>14</v>
          </cell>
        </row>
        <row r="4535">
          <cell r="P4535" t="str">
            <v>21707132</v>
          </cell>
          <cell r="Q4535">
            <v>14</v>
          </cell>
        </row>
        <row r="4536">
          <cell r="P4536" t="str">
            <v>4467592</v>
          </cell>
          <cell r="Q4536">
            <v>50.16</v>
          </cell>
        </row>
        <row r="4537">
          <cell r="P4537" t="str">
            <v>1207B</v>
          </cell>
          <cell r="Q4537">
            <v>44.63</v>
          </cell>
        </row>
        <row r="4538">
          <cell r="P4538" t="str">
            <v>14542152</v>
          </cell>
          <cell r="Q4538">
            <v>73.11</v>
          </cell>
        </row>
        <row r="4539">
          <cell r="P4539" t="str">
            <v>990738</v>
          </cell>
          <cell r="Q4539">
            <v>1.2</v>
          </cell>
        </row>
        <row r="4540">
          <cell r="P4540" t="str">
            <v>14566429</v>
          </cell>
          <cell r="Q4540">
            <v>3.97</v>
          </cell>
        </row>
        <row r="4541">
          <cell r="P4541" t="str">
            <v>3708100AA(N)</v>
          </cell>
          <cell r="Q4541">
            <v>95000</v>
          </cell>
        </row>
        <row r="4542">
          <cell r="P4542" t="str">
            <v>1012160TA</v>
          </cell>
          <cell r="Q4542">
            <v>9.14</v>
          </cell>
        </row>
        <row r="4543">
          <cell r="P4543" t="str">
            <v>1307012A1A</v>
          </cell>
          <cell r="Q4543">
            <v>11.32</v>
          </cell>
        </row>
        <row r="4544">
          <cell r="P4544" t="str">
            <v>4JBM(N)</v>
          </cell>
          <cell r="Q4544">
            <v>40000</v>
          </cell>
        </row>
        <row r="4545">
          <cell r="P4545" t="str">
            <v>4JB(N)</v>
          </cell>
          <cell r="Q4545">
            <v>220000</v>
          </cell>
        </row>
        <row r="4546">
          <cell r="P4546" t="str">
            <v>1000002BBXX(N)</v>
          </cell>
          <cell r="Q4546">
            <v>40000</v>
          </cell>
        </row>
        <row r="4547">
          <cell r="P4547" t="str">
            <v>1011100BB(N)</v>
          </cell>
          <cell r="Q4547">
            <v>56000</v>
          </cell>
        </row>
        <row r="4548">
          <cell r="P4548" t="str">
            <v>1002106BB(N)</v>
          </cell>
          <cell r="Q4548">
            <v>6000</v>
          </cell>
        </row>
        <row r="4549">
          <cell r="P4549" t="str">
            <v>1002107BB(N)</v>
          </cell>
          <cell r="Q4549">
            <v>6000</v>
          </cell>
        </row>
        <row r="4550">
          <cell r="P4550" t="str">
            <v>4JBSG(N)</v>
          </cell>
          <cell r="Q4550">
            <v>35000</v>
          </cell>
        </row>
        <row r="4551">
          <cell r="P4551" t="str">
            <v>1003104BB(N)</v>
          </cell>
          <cell r="Q4551">
            <v>17000</v>
          </cell>
        </row>
        <row r="4552">
          <cell r="P4552" t="str">
            <v>DLLA 154P001(N)</v>
          </cell>
          <cell r="Q4552">
            <v>5500</v>
          </cell>
        </row>
        <row r="4553">
          <cell r="P4553" t="str">
            <v>1007150BB(N)</v>
          </cell>
          <cell r="Q4553">
            <v>10000</v>
          </cell>
        </row>
        <row r="4554">
          <cell r="P4554" t="str">
            <v>1112011BB(N)</v>
          </cell>
          <cell r="Q4554">
            <v>2000</v>
          </cell>
        </row>
        <row r="4555">
          <cell r="P4555" t="str">
            <v>3701100BBB1-1(N)</v>
          </cell>
          <cell r="Q4555">
            <v>2000</v>
          </cell>
        </row>
        <row r="4556">
          <cell r="P4556" t="str">
            <v>1002014BB(N)</v>
          </cell>
          <cell r="Q4556">
            <v>6000</v>
          </cell>
        </row>
        <row r="4557">
          <cell r="P4557" t="str">
            <v>6202DD(N)</v>
          </cell>
          <cell r="Q4557">
            <v>2000</v>
          </cell>
        </row>
        <row r="4558">
          <cell r="P4558" t="str">
            <v>6203DU(N)</v>
          </cell>
          <cell r="Q4558">
            <v>3000</v>
          </cell>
        </row>
        <row r="4559">
          <cell r="P4559" t="str">
            <v>6303NSE(N)</v>
          </cell>
          <cell r="Q4559">
            <v>2500</v>
          </cell>
        </row>
        <row r="4560">
          <cell r="P4560" t="str">
            <v>3052222</v>
          </cell>
          <cell r="Q4560">
            <v>159.62</v>
          </cell>
        </row>
        <row r="4561">
          <cell r="P4561" t="str">
            <v>3018862</v>
          </cell>
          <cell r="Q4561">
            <v>39.65</v>
          </cell>
        </row>
        <row r="4562">
          <cell r="P4562" t="str">
            <v>21492771</v>
          </cell>
          <cell r="Q4562">
            <v>13</v>
          </cell>
        </row>
        <row r="4563">
          <cell r="P4563" t="str">
            <v>3827589</v>
          </cell>
          <cell r="Q4563">
            <v>96</v>
          </cell>
        </row>
        <row r="4564">
          <cell r="P4564" t="str">
            <v>983503</v>
          </cell>
          <cell r="Q4564">
            <v>0.35</v>
          </cell>
        </row>
        <row r="4565">
          <cell r="P4565" t="str">
            <v>984084</v>
          </cell>
          <cell r="Q4565">
            <v>1.66</v>
          </cell>
        </row>
        <row r="4566">
          <cell r="P4566" t="str">
            <v>990740</v>
          </cell>
          <cell r="Q4566">
            <v>1.5</v>
          </cell>
        </row>
        <row r="4567">
          <cell r="P4567" t="str">
            <v>993326</v>
          </cell>
          <cell r="Q4567">
            <v>3.31</v>
          </cell>
        </row>
        <row r="4568">
          <cell r="P4568" t="str">
            <v>993471</v>
          </cell>
          <cell r="Q4568">
            <v>3.48</v>
          </cell>
        </row>
        <row r="4569">
          <cell r="P4569" t="str">
            <v>14526761</v>
          </cell>
          <cell r="Q4569">
            <v>15.03</v>
          </cell>
        </row>
        <row r="4570">
          <cell r="P4570" t="str">
            <v>14533818</v>
          </cell>
          <cell r="Q4570">
            <v>18.59</v>
          </cell>
        </row>
        <row r="4571">
          <cell r="P4571" t="str">
            <v>14535425</v>
          </cell>
          <cell r="Q4571">
            <v>70.22</v>
          </cell>
        </row>
        <row r="4572">
          <cell r="P4572" t="str">
            <v>14570934</v>
          </cell>
          <cell r="Q4572">
            <v>528.04</v>
          </cell>
        </row>
        <row r="4573">
          <cell r="P4573" t="str">
            <v>14575662</v>
          </cell>
          <cell r="Q4573">
            <v>1192.77</v>
          </cell>
        </row>
        <row r="4574">
          <cell r="P4574" t="str">
            <v>14575663</v>
          </cell>
          <cell r="Q4574">
            <v>1184.74</v>
          </cell>
        </row>
        <row r="4575">
          <cell r="P4575" t="str">
            <v>14577807</v>
          </cell>
          <cell r="Q4575">
            <v>151.16999999999999</v>
          </cell>
        </row>
        <row r="4576">
          <cell r="P4576" t="str">
            <v>14577815</v>
          </cell>
          <cell r="Q4576">
            <v>18.57</v>
          </cell>
        </row>
        <row r="4577">
          <cell r="P4577" t="str">
            <v>14596319</v>
          </cell>
          <cell r="Q4577">
            <v>1576.55</v>
          </cell>
        </row>
        <row r="4578">
          <cell r="P4578" t="str">
            <v>14600699</v>
          </cell>
          <cell r="Q4578">
            <v>54.58</v>
          </cell>
        </row>
        <row r="4579">
          <cell r="P4579" t="str">
            <v>14619355</v>
          </cell>
          <cell r="Q4579">
            <v>24.67</v>
          </cell>
        </row>
        <row r="4580">
          <cell r="P4580" t="str">
            <v>20405504</v>
          </cell>
          <cell r="Q4580">
            <v>2.34</v>
          </cell>
        </row>
        <row r="4581">
          <cell r="P4581" t="str">
            <v>20405752</v>
          </cell>
          <cell r="Q4581">
            <v>31.01</v>
          </cell>
        </row>
        <row r="4582">
          <cell r="P4582" t="str">
            <v>20450739</v>
          </cell>
          <cell r="Q4582">
            <v>2.63</v>
          </cell>
        </row>
        <row r="4583">
          <cell r="P4583" t="str">
            <v>20450861</v>
          </cell>
          <cell r="Q4583">
            <v>10.96</v>
          </cell>
        </row>
        <row r="4584">
          <cell r="P4584" t="str">
            <v>20450992</v>
          </cell>
          <cell r="Q4584">
            <v>12.6</v>
          </cell>
        </row>
        <row r="4585">
          <cell r="P4585" t="str">
            <v>20460061</v>
          </cell>
          <cell r="Q4585">
            <v>0.6</v>
          </cell>
        </row>
        <row r="4586">
          <cell r="P4586" t="str">
            <v>20460936</v>
          </cell>
          <cell r="Q4586">
            <v>6.07</v>
          </cell>
        </row>
        <row r="4587">
          <cell r="P4587" t="str">
            <v>20505959</v>
          </cell>
          <cell r="Q4587">
            <v>1.46</v>
          </cell>
        </row>
        <row r="4588">
          <cell r="P4588" t="str">
            <v>20764159</v>
          </cell>
          <cell r="Q4588">
            <v>12.01</v>
          </cell>
        </row>
        <row r="4589">
          <cell r="P4589" t="str">
            <v>20840336</v>
          </cell>
          <cell r="Q4589">
            <v>48.26</v>
          </cell>
        </row>
        <row r="4590">
          <cell r="P4590" t="str">
            <v>20850110</v>
          </cell>
          <cell r="Q4590">
            <v>97.54</v>
          </cell>
        </row>
        <row r="4591">
          <cell r="P4591" t="str">
            <v>21009699</v>
          </cell>
          <cell r="Q4591">
            <v>20.51</v>
          </cell>
        </row>
        <row r="4592">
          <cell r="P4592" t="str">
            <v>21023622</v>
          </cell>
          <cell r="Q4592">
            <v>31.46</v>
          </cell>
        </row>
        <row r="4593">
          <cell r="P4593" t="str">
            <v>21108673</v>
          </cell>
          <cell r="Q4593">
            <v>1.7</v>
          </cell>
        </row>
        <row r="4594">
          <cell r="P4594" t="str">
            <v>21486084</v>
          </cell>
          <cell r="Q4594">
            <v>104.9</v>
          </cell>
        </row>
        <row r="4595">
          <cell r="P4595" t="str">
            <v>21901696</v>
          </cell>
          <cell r="Q4595">
            <v>21.8</v>
          </cell>
        </row>
        <row r="4596">
          <cell r="P4596" t="str">
            <v>22610786</v>
          </cell>
          <cell r="Q4596">
            <v>9.39</v>
          </cell>
        </row>
        <row r="4597">
          <cell r="P4597" t="str">
            <v>7223-00040</v>
          </cell>
          <cell r="Q4597">
            <v>85.81</v>
          </cell>
        </row>
        <row r="4598">
          <cell r="P4598" t="str">
            <v>7223-00050</v>
          </cell>
          <cell r="Q4598">
            <v>69.77</v>
          </cell>
        </row>
        <row r="4599">
          <cell r="P4599" t="str">
            <v>8048-00010</v>
          </cell>
          <cell r="Q4599">
            <v>21.12</v>
          </cell>
        </row>
        <row r="4600">
          <cell r="P4600" t="str">
            <v>8230-21660</v>
          </cell>
          <cell r="Q4600">
            <v>13.97</v>
          </cell>
        </row>
        <row r="4601">
          <cell r="P4601" t="str">
            <v>9612-08040</v>
          </cell>
          <cell r="Q4601">
            <v>35.97</v>
          </cell>
        </row>
        <row r="4602">
          <cell r="P4602" t="str">
            <v>9612-09540</v>
          </cell>
          <cell r="Q4602">
            <v>46.54</v>
          </cell>
        </row>
        <row r="4603">
          <cell r="P4603" t="str">
            <v>14596398</v>
          </cell>
          <cell r="Q4603">
            <v>60.63</v>
          </cell>
        </row>
        <row r="4604">
          <cell r="P4604" t="str">
            <v>14601385</v>
          </cell>
          <cell r="Q4604">
            <v>111.8</v>
          </cell>
        </row>
        <row r="4605">
          <cell r="P4605" t="str">
            <v>60100002</v>
          </cell>
          <cell r="Q4605">
            <v>2807.29</v>
          </cell>
        </row>
        <row r="4606">
          <cell r="P4606" t="str">
            <v>14686427</v>
          </cell>
          <cell r="Q4606">
            <v>180.57</v>
          </cell>
        </row>
        <row r="4607">
          <cell r="P4607" t="str">
            <v>7118-30380</v>
          </cell>
          <cell r="Q4607">
            <v>2.96</v>
          </cell>
        </row>
        <row r="4608">
          <cell r="P4608" t="str">
            <v>20460936</v>
          </cell>
          <cell r="Q4608">
            <v>6.07</v>
          </cell>
        </row>
        <row r="4609">
          <cell r="P4609" t="str">
            <v>21023622</v>
          </cell>
          <cell r="Q4609">
            <v>31.46</v>
          </cell>
        </row>
        <row r="4610">
          <cell r="P4610" t="str">
            <v>14596319</v>
          </cell>
          <cell r="Q4610">
            <v>1576.55</v>
          </cell>
        </row>
        <row r="4611">
          <cell r="P4611" t="str">
            <v>11714202</v>
          </cell>
          <cell r="Q4611">
            <v>16.32</v>
          </cell>
        </row>
        <row r="4612">
          <cell r="P4612" t="str">
            <v>13947628</v>
          </cell>
          <cell r="Q4612">
            <v>0.79</v>
          </cell>
        </row>
        <row r="4613">
          <cell r="P4613" t="str">
            <v>15078671</v>
          </cell>
          <cell r="Q4613">
            <v>29.86</v>
          </cell>
        </row>
        <row r="4614">
          <cell r="P4614" t="str">
            <v>20405559</v>
          </cell>
          <cell r="Q4614">
            <v>3.1</v>
          </cell>
        </row>
        <row r="4615">
          <cell r="P4615" t="str">
            <v>20405583</v>
          </cell>
          <cell r="Q4615">
            <v>25.17</v>
          </cell>
        </row>
        <row r="4616">
          <cell r="P4616" t="str">
            <v>20405724</v>
          </cell>
          <cell r="Q4616">
            <v>15.51</v>
          </cell>
        </row>
        <row r="4617">
          <cell r="P4617" t="str">
            <v>20405729</v>
          </cell>
          <cell r="Q4617">
            <v>1.17</v>
          </cell>
        </row>
        <row r="4618">
          <cell r="P4618" t="str">
            <v>20405733</v>
          </cell>
          <cell r="Q4618">
            <v>0.79</v>
          </cell>
        </row>
        <row r="4619">
          <cell r="P4619" t="str">
            <v>20405802</v>
          </cell>
          <cell r="Q4619">
            <v>1.75</v>
          </cell>
        </row>
        <row r="4620">
          <cell r="P4620" t="str">
            <v>20450667</v>
          </cell>
          <cell r="Q4620">
            <v>2.2200000000000002</v>
          </cell>
        </row>
        <row r="4621">
          <cell r="P4621" t="str">
            <v>20450754</v>
          </cell>
          <cell r="Q4621">
            <v>12.71</v>
          </cell>
        </row>
        <row r="4622">
          <cell r="P4622" t="str">
            <v>20450761</v>
          </cell>
          <cell r="Q4622">
            <v>65.28</v>
          </cell>
        </row>
        <row r="4623">
          <cell r="P4623" t="str">
            <v>20450762</v>
          </cell>
          <cell r="Q4623">
            <v>31.01</v>
          </cell>
        </row>
        <row r="4624">
          <cell r="P4624" t="str">
            <v>20450990</v>
          </cell>
          <cell r="Q4624">
            <v>7.64</v>
          </cell>
        </row>
        <row r="4625">
          <cell r="P4625" t="str">
            <v>20450992</v>
          </cell>
          <cell r="Q4625">
            <v>12.6</v>
          </cell>
        </row>
        <row r="4626">
          <cell r="P4626" t="str">
            <v>20450993</v>
          </cell>
          <cell r="Q4626">
            <v>7.64</v>
          </cell>
        </row>
        <row r="4627">
          <cell r="P4627" t="str">
            <v>20459025</v>
          </cell>
          <cell r="Q4627">
            <v>6.48</v>
          </cell>
        </row>
        <row r="4628">
          <cell r="P4628" t="str">
            <v>20459200</v>
          </cell>
          <cell r="Q4628">
            <v>21.82</v>
          </cell>
        </row>
        <row r="4629">
          <cell r="P4629" t="str">
            <v>20459201</v>
          </cell>
          <cell r="Q4629">
            <v>28.06</v>
          </cell>
        </row>
        <row r="4630">
          <cell r="P4630" t="str">
            <v>20459263</v>
          </cell>
          <cell r="Q4630">
            <v>3.39</v>
          </cell>
        </row>
        <row r="4631">
          <cell r="P4631" t="str">
            <v>20459830</v>
          </cell>
          <cell r="Q4631">
            <v>1.46</v>
          </cell>
        </row>
        <row r="4632">
          <cell r="P4632" t="str">
            <v>20460936</v>
          </cell>
          <cell r="Q4632">
            <v>6.07</v>
          </cell>
        </row>
        <row r="4633">
          <cell r="P4633" t="str">
            <v>20508600</v>
          </cell>
          <cell r="Q4633">
            <v>4.7300000000000004</v>
          </cell>
        </row>
        <row r="4634">
          <cell r="P4634" t="str">
            <v>20515171</v>
          </cell>
          <cell r="Q4634">
            <v>9.98</v>
          </cell>
        </row>
        <row r="4635">
          <cell r="P4635" t="str">
            <v>20593357</v>
          </cell>
          <cell r="Q4635">
            <v>0.57999999999999996</v>
          </cell>
        </row>
        <row r="4636">
          <cell r="P4636" t="str">
            <v>20793558</v>
          </cell>
          <cell r="Q4636">
            <v>2.86</v>
          </cell>
        </row>
        <row r="4637">
          <cell r="P4637" t="str">
            <v>20798533</v>
          </cell>
          <cell r="Q4637">
            <v>40.090000000000003</v>
          </cell>
        </row>
        <row r="4638">
          <cell r="P4638" t="str">
            <v>20798699</v>
          </cell>
          <cell r="Q4638">
            <v>45.91</v>
          </cell>
        </row>
        <row r="4639">
          <cell r="P4639" t="str">
            <v>20798824</v>
          </cell>
          <cell r="Q4639">
            <v>10.08</v>
          </cell>
        </row>
        <row r="4640">
          <cell r="P4640" t="str">
            <v>20799673</v>
          </cell>
          <cell r="Q4640">
            <v>1.81</v>
          </cell>
        </row>
        <row r="4641">
          <cell r="P4641" t="str">
            <v>20799719</v>
          </cell>
          <cell r="Q4641">
            <v>2.63</v>
          </cell>
        </row>
        <row r="4642">
          <cell r="P4642" t="str">
            <v>20805349</v>
          </cell>
          <cell r="Q4642">
            <v>32.24</v>
          </cell>
        </row>
        <row r="4643">
          <cell r="P4643" t="str">
            <v>20845144</v>
          </cell>
          <cell r="Q4643">
            <v>18.3</v>
          </cell>
        </row>
        <row r="4644">
          <cell r="P4644" t="str">
            <v>20850110</v>
          </cell>
          <cell r="Q4644">
            <v>97.54</v>
          </cell>
        </row>
        <row r="4645">
          <cell r="P4645" t="str">
            <v>20933203</v>
          </cell>
          <cell r="Q4645">
            <v>6.7</v>
          </cell>
        </row>
        <row r="4646">
          <cell r="P4646" t="str">
            <v>21011809</v>
          </cell>
          <cell r="Q4646">
            <v>3.57</v>
          </cell>
        </row>
        <row r="4647">
          <cell r="P4647" t="str">
            <v>21038626</v>
          </cell>
          <cell r="Q4647">
            <v>8.11</v>
          </cell>
        </row>
        <row r="4648">
          <cell r="P4648" t="str">
            <v>968567</v>
          </cell>
          <cell r="Q4648">
            <v>15.16</v>
          </cell>
        </row>
        <row r="4649">
          <cell r="P4649" t="str">
            <v>21291011</v>
          </cell>
          <cell r="Q4649">
            <v>173.5</v>
          </cell>
        </row>
        <row r="4650">
          <cell r="P4650" t="str">
            <v>21620133</v>
          </cell>
          <cell r="Q4650">
            <v>35.44</v>
          </cell>
        </row>
        <row r="4651">
          <cell r="P4651" t="str">
            <v>17457469</v>
          </cell>
          <cell r="Q4651">
            <v>12.97</v>
          </cell>
        </row>
        <row r="4652">
          <cell r="P4652" t="str">
            <v>888474</v>
          </cell>
          <cell r="Q4652">
            <v>3.68</v>
          </cell>
        </row>
        <row r="4653">
          <cell r="P4653" t="str">
            <v>992042</v>
          </cell>
          <cell r="Q4653">
            <v>0.21</v>
          </cell>
        </row>
        <row r="4654">
          <cell r="P4654" t="str">
            <v>993605</v>
          </cell>
          <cell r="Q4654">
            <v>0.98</v>
          </cell>
        </row>
        <row r="4655">
          <cell r="P4655" t="str">
            <v>21793275</v>
          </cell>
          <cell r="Q4655">
            <v>8.9700000000000006</v>
          </cell>
        </row>
        <row r="4656">
          <cell r="P4656" t="str">
            <v>20412325</v>
          </cell>
          <cell r="Q4656">
            <v>2.68</v>
          </cell>
        </row>
        <row r="4657">
          <cell r="P4657" t="str">
            <v>13947281</v>
          </cell>
          <cell r="Q4657">
            <v>0.38</v>
          </cell>
        </row>
        <row r="4658">
          <cell r="P4658" t="str">
            <v>13969011</v>
          </cell>
          <cell r="Q4658">
            <v>1.56</v>
          </cell>
        </row>
        <row r="4659">
          <cell r="P4659" t="str">
            <v>14578736</v>
          </cell>
          <cell r="Q4659">
            <v>88.4</v>
          </cell>
        </row>
        <row r="4660">
          <cell r="P4660" t="str">
            <v>14578743</v>
          </cell>
          <cell r="Q4660">
            <v>57.95</v>
          </cell>
        </row>
        <row r="4661">
          <cell r="P4661" t="str">
            <v>14598259</v>
          </cell>
          <cell r="Q4661">
            <v>52.96</v>
          </cell>
        </row>
        <row r="4662">
          <cell r="P4662" t="str">
            <v>22278501</v>
          </cell>
          <cell r="Q4662">
            <v>2.2200000000000002</v>
          </cell>
        </row>
        <row r="4663">
          <cell r="P4663" t="str">
            <v>20502267</v>
          </cell>
          <cell r="Q4663">
            <v>13.76</v>
          </cell>
        </row>
        <row r="4664">
          <cell r="P4664" t="str">
            <v>20450890</v>
          </cell>
          <cell r="Q4664">
            <v>0.55000000000000004</v>
          </cell>
        </row>
        <row r="4665">
          <cell r="P4665" t="str">
            <v>20459005</v>
          </cell>
          <cell r="Q4665">
            <v>20.29</v>
          </cell>
        </row>
        <row r="4666">
          <cell r="P4666" t="str">
            <v>20459226</v>
          </cell>
          <cell r="Q4666">
            <v>1.81</v>
          </cell>
        </row>
        <row r="4667">
          <cell r="P4667" t="str">
            <v>20459839</v>
          </cell>
          <cell r="Q4667">
            <v>4.6100000000000003</v>
          </cell>
        </row>
        <row r="4668">
          <cell r="P4668" t="str">
            <v>20459905</v>
          </cell>
          <cell r="Q4668">
            <v>21.75</v>
          </cell>
        </row>
        <row r="4669">
          <cell r="P4669" t="str">
            <v>20459961</v>
          </cell>
          <cell r="Q4669">
            <v>3.39</v>
          </cell>
        </row>
        <row r="4670">
          <cell r="P4670" t="str">
            <v>20460061</v>
          </cell>
          <cell r="Q4670">
            <v>0.6</v>
          </cell>
        </row>
        <row r="4671">
          <cell r="P4671" t="str">
            <v>20460218</v>
          </cell>
          <cell r="Q4671">
            <v>2.5099999999999998</v>
          </cell>
        </row>
        <row r="4672">
          <cell r="P4672" t="str">
            <v>20504411</v>
          </cell>
          <cell r="Q4672">
            <v>3.39</v>
          </cell>
        </row>
        <row r="4673">
          <cell r="P4673" t="str">
            <v>20515173</v>
          </cell>
          <cell r="Q4673">
            <v>0.93</v>
          </cell>
        </row>
        <row r="4674">
          <cell r="P4674" t="str">
            <v>20535027</v>
          </cell>
          <cell r="Q4674">
            <v>9.2100000000000009</v>
          </cell>
        </row>
        <row r="4675">
          <cell r="P4675" t="str">
            <v>20554258</v>
          </cell>
          <cell r="Q4675">
            <v>169.73</v>
          </cell>
        </row>
        <row r="4676">
          <cell r="P4676" t="str">
            <v>20840801</v>
          </cell>
          <cell r="Q4676">
            <v>2.86</v>
          </cell>
        </row>
        <row r="4677">
          <cell r="P4677" t="str">
            <v>20847865</v>
          </cell>
          <cell r="Q4677">
            <v>4.08</v>
          </cell>
        </row>
        <row r="4678">
          <cell r="P4678" t="str">
            <v>20851223</v>
          </cell>
          <cell r="Q4678">
            <v>1.17</v>
          </cell>
        </row>
        <row r="4679">
          <cell r="P4679" t="str">
            <v>20914988</v>
          </cell>
          <cell r="Q4679">
            <v>527.22</v>
          </cell>
        </row>
        <row r="4680">
          <cell r="P4680" t="str">
            <v>20933261</v>
          </cell>
          <cell r="Q4680">
            <v>7.99</v>
          </cell>
        </row>
        <row r="4681">
          <cell r="P4681" t="str">
            <v>22739649</v>
          </cell>
          <cell r="Q4681">
            <v>163.16</v>
          </cell>
        </row>
        <row r="4682">
          <cell r="P4682" t="str">
            <v>21022795</v>
          </cell>
          <cell r="Q4682">
            <v>9.34</v>
          </cell>
        </row>
        <row r="4683">
          <cell r="P4683" t="str">
            <v>21061009</v>
          </cell>
          <cell r="Q4683">
            <v>7.7</v>
          </cell>
        </row>
        <row r="4684">
          <cell r="P4684" t="str">
            <v>21108673</v>
          </cell>
          <cell r="Q4684">
            <v>1.7</v>
          </cell>
        </row>
        <row r="4685">
          <cell r="P4685" t="str">
            <v>21108676</v>
          </cell>
          <cell r="Q4685">
            <v>0.39</v>
          </cell>
        </row>
        <row r="4686">
          <cell r="P4686" t="str">
            <v>21611489</v>
          </cell>
          <cell r="Q4686">
            <v>22.73</v>
          </cell>
        </row>
        <row r="4687">
          <cell r="P4687" t="str">
            <v>21901696</v>
          </cell>
          <cell r="Q4687">
            <v>21.8</v>
          </cell>
        </row>
        <row r="4688">
          <cell r="P4688" t="str">
            <v>13940090</v>
          </cell>
          <cell r="Q4688">
            <v>0.06</v>
          </cell>
        </row>
        <row r="4689">
          <cell r="P4689" t="str">
            <v>20459037</v>
          </cell>
          <cell r="Q4689">
            <v>0.5</v>
          </cell>
        </row>
        <row r="4690">
          <cell r="P4690" t="str">
            <v>22610786</v>
          </cell>
          <cell r="Q4690">
            <v>9.39</v>
          </cell>
        </row>
        <row r="4691">
          <cell r="P4691" t="str">
            <v>20764163</v>
          </cell>
          <cell r="Q4691">
            <v>163.16</v>
          </cell>
        </row>
        <row r="4692">
          <cell r="P4692" t="str">
            <v>20764173</v>
          </cell>
          <cell r="Q4692">
            <v>6.88</v>
          </cell>
        </row>
        <row r="4693">
          <cell r="P4693" t="str">
            <v>20764170</v>
          </cell>
          <cell r="Q4693">
            <v>40.67</v>
          </cell>
        </row>
        <row r="4694">
          <cell r="P4694" t="str">
            <v>20593398</v>
          </cell>
          <cell r="Q4694">
            <v>21.8</v>
          </cell>
        </row>
        <row r="4695">
          <cell r="P4695" t="str">
            <v>20764155</v>
          </cell>
          <cell r="Q4695">
            <v>3.57</v>
          </cell>
        </row>
        <row r="4696">
          <cell r="P4696" t="str">
            <v>13955894</v>
          </cell>
          <cell r="Q4696">
            <v>0.16</v>
          </cell>
        </row>
        <row r="4697">
          <cell r="P4697" t="str">
            <v>20450726</v>
          </cell>
          <cell r="Q4697">
            <v>7.35</v>
          </cell>
        </row>
        <row r="4698">
          <cell r="P4698" t="str">
            <v>14560205</v>
          </cell>
          <cell r="Q4698">
            <v>7.06</v>
          </cell>
        </row>
        <row r="4699">
          <cell r="P4699" t="str">
            <v>14566830</v>
          </cell>
          <cell r="Q4699">
            <v>73.05</v>
          </cell>
        </row>
        <row r="4700">
          <cell r="P4700" t="str">
            <v>4726598</v>
          </cell>
          <cell r="Q4700">
            <v>19047.62</v>
          </cell>
        </row>
        <row r="4701">
          <cell r="P4701" t="str">
            <v>6000RS</v>
          </cell>
          <cell r="Q4701">
            <v>2000</v>
          </cell>
        </row>
        <row r="4702">
          <cell r="P4702" t="str">
            <v>6903RS</v>
          </cell>
          <cell r="Q4702">
            <v>4000</v>
          </cell>
        </row>
        <row r="4703">
          <cell r="P4703" t="str">
            <v>6904(N)</v>
          </cell>
          <cell r="Q4703">
            <v>4500</v>
          </cell>
        </row>
        <row r="4704">
          <cell r="P4704" t="str">
            <v>60822(N)</v>
          </cell>
          <cell r="Q4704">
            <v>600</v>
          </cell>
        </row>
        <row r="4705">
          <cell r="P4705" t="str">
            <v>4JBSG(N)</v>
          </cell>
          <cell r="Q4705">
            <v>35000</v>
          </cell>
        </row>
        <row r="4706">
          <cell r="P4706" t="str">
            <v>1004018AD(N)</v>
          </cell>
          <cell r="Q4706">
            <v>15000</v>
          </cell>
        </row>
        <row r="4707">
          <cell r="P4707" t="str">
            <v>1003104BB(N)</v>
          </cell>
          <cell r="Q4707">
            <v>23000</v>
          </cell>
        </row>
        <row r="4708">
          <cell r="P4708" t="str">
            <v>1002014BB(N)</v>
          </cell>
          <cell r="Q4708">
            <v>6000</v>
          </cell>
        </row>
        <row r="4709">
          <cell r="P4709" t="str">
            <v>4JB</v>
          </cell>
          <cell r="Q4709">
            <v>244500</v>
          </cell>
        </row>
        <row r="4710">
          <cell r="P4710" t="str">
            <v>1002106BB(N)</v>
          </cell>
          <cell r="Q4710">
            <v>6000</v>
          </cell>
        </row>
        <row r="4711">
          <cell r="P4711" t="str">
            <v>1002107BB(N)</v>
          </cell>
          <cell r="Q4711">
            <v>6000</v>
          </cell>
        </row>
        <row r="4712">
          <cell r="P4712" t="str">
            <v>1000002DLXX(N)</v>
          </cell>
          <cell r="Q4712">
            <v>40000</v>
          </cell>
        </row>
        <row r="4713">
          <cell r="P4713" t="str">
            <v>3708100AAB1</v>
          </cell>
          <cell r="Q4713">
            <v>95000</v>
          </cell>
        </row>
        <row r="4714">
          <cell r="P4714" t="str">
            <v>LP0001</v>
          </cell>
          <cell r="Q4714">
            <v>13000</v>
          </cell>
        </row>
        <row r="4715">
          <cell r="P4715" t="str">
            <v>6202DU</v>
          </cell>
          <cell r="Q4715">
            <v>2000</v>
          </cell>
        </row>
        <row r="4716">
          <cell r="P4716" t="str">
            <v>6203DU</v>
          </cell>
          <cell r="Q4716">
            <v>3000</v>
          </cell>
        </row>
        <row r="4717">
          <cell r="P4717" t="str">
            <v>6303NSE</v>
          </cell>
          <cell r="Q4717">
            <v>3000</v>
          </cell>
        </row>
        <row r="4718">
          <cell r="P4718" t="str">
            <v>1012160TA</v>
          </cell>
          <cell r="Q4718">
            <v>9.14</v>
          </cell>
        </row>
        <row r="4719">
          <cell r="P4719" t="str">
            <v>1002013TCB1</v>
          </cell>
          <cell r="Q4719">
            <v>0.38</v>
          </cell>
        </row>
        <row r="4720">
          <cell r="P4720" t="str">
            <v>1002014BB</v>
          </cell>
          <cell r="Q4720">
            <v>1.05</v>
          </cell>
        </row>
        <row r="4721">
          <cell r="P4721" t="str">
            <v>1002015AD</v>
          </cell>
          <cell r="Q4721">
            <v>3.38</v>
          </cell>
        </row>
        <row r="4722">
          <cell r="P4722" t="str">
            <v>1002016AD</v>
          </cell>
          <cell r="Q4722">
            <v>3.37</v>
          </cell>
        </row>
        <row r="4723">
          <cell r="P4723" t="str">
            <v>1002405TCB1</v>
          </cell>
          <cell r="Q4723">
            <v>3.37</v>
          </cell>
        </row>
        <row r="4724">
          <cell r="P4724" t="str">
            <v>1003012BB</v>
          </cell>
          <cell r="Q4724">
            <v>14.28</v>
          </cell>
        </row>
        <row r="4725">
          <cell r="P4725" t="str">
            <v>1004050SCB1</v>
          </cell>
          <cell r="Q4725">
            <v>5.01</v>
          </cell>
        </row>
        <row r="4726">
          <cell r="P4726" t="str">
            <v>1012011TCD1</v>
          </cell>
          <cell r="Q4726">
            <v>1.94</v>
          </cell>
        </row>
        <row r="4727">
          <cell r="P4727" t="str">
            <v>1012160DL</v>
          </cell>
          <cell r="Q4727">
            <v>17.75</v>
          </cell>
        </row>
        <row r="4728">
          <cell r="P4728" t="str">
            <v>1307012A1A</v>
          </cell>
          <cell r="Q4728">
            <v>11.32</v>
          </cell>
        </row>
        <row r="4729">
          <cell r="P4729" t="str">
            <v>1307013TCC1</v>
          </cell>
          <cell r="Q4729">
            <v>1.68</v>
          </cell>
        </row>
        <row r="4730">
          <cell r="P4730" t="str">
            <v>14622355</v>
          </cell>
          <cell r="Q4730">
            <v>34.75</v>
          </cell>
        </row>
        <row r="4731">
          <cell r="P4731" t="str">
            <v>14526761</v>
          </cell>
          <cell r="Q4731">
            <v>15.03</v>
          </cell>
        </row>
        <row r="4732">
          <cell r="P4732" t="str">
            <v>14618789</v>
          </cell>
          <cell r="Q4732">
            <v>128.22</v>
          </cell>
        </row>
        <row r="4733">
          <cell r="P4733" t="str">
            <v>14588698</v>
          </cell>
          <cell r="Q4733">
            <v>43.7</v>
          </cell>
        </row>
        <row r="4734">
          <cell r="P4734" t="str">
            <v>14588699</v>
          </cell>
          <cell r="Q4734">
            <v>43.7</v>
          </cell>
        </row>
        <row r="4735">
          <cell r="P4735" t="str">
            <v>14589138</v>
          </cell>
          <cell r="Q4735">
            <v>132.22</v>
          </cell>
        </row>
        <row r="4736">
          <cell r="P4736" t="str">
            <v>3059658</v>
          </cell>
          <cell r="Q4736">
            <v>4000</v>
          </cell>
        </row>
        <row r="4737">
          <cell r="P4737" t="str">
            <v>3969562</v>
          </cell>
          <cell r="Q4737">
            <v>9</v>
          </cell>
        </row>
        <row r="4738">
          <cell r="P4738" t="str">
            <v>14526761</v>
          </cell>
          <cell r="Q4738">
            <v>15.03</v>
          </cell>
        </row>
        <row r="4739">
          <cell r="P4739" t="str">
            <v>993325</v>
          </cell>
          <cell r="Q4739">
            <v>3.16</v>
          </cell>
        </row>
        <row r="4740">
          <cell r="P4740" t="str">
            <v>14618789</v>
          </cell>
          <cell r="Q4740">
            <v>128.22</v>
          </cell>
        </row>
        <row r="4741">
          <cell r="P4741" t="str">
            <v>C6121ZG57</v>
          </cell>
          <cell r="Q4741">
            <v>10000</v>
          </cell>
        </row>
        <row r="4742">
          <cell r="P4742" t="str">
            <v>14526761</v>
          </cell>
          <cell r="Q4742">
            <v>15.03</v>
          </cell>
        </row>
        <row r="4743">
          <cell r="P4743" t="str">
            <v>978129</v>
          </cell>
          <cell r="Q4743">
            <v>2.14</v>
          </cell>
        </row>
        <row r="4744">
          <cell r="P4744" t="str">
            <v>993325</v>
          </cell>
          <cell r="Q4744">
            <v>3.16</v>
          </cell>
        </row>
        <row r="4745">
          <cell r="P4745" t="str">
            <v>14524449</v>
          </cell>
          <cell r="Q4745">
            <v>13.8</v>
          </cell>
        </row>
        <row r="4746">
          <cell r="P4746" t="str">
            <v>14526761</v>
          </cell>
          <cell r="Q4746">
            <v>15.03</v>
          </cell>
        </row>
        <row r="4747">
          <cell r="P4747" t="str">
            <v>14622355</v>
          </cell>
          <cell r="Q4747">
            <v>34.75</v>
          </cell>
        </row>
        <row r="4748">
          <cell r="P4748" t="str">
            <v>14509379</v>
          </cell>
          <cell r="Q4748">
            <v>73.650000000000006</v>
          </cell>
        </row>
        <row r="4749">
          <cell r="P4749" t="str">
            <v>14596399</v>
          </cell>
          <cell r="Q4749">
            <v>15.57</v>
          </cell>
        </row>
        <row r="4750">
          <cell r="P4750" t="str">
            <v>14524170</v>
          </cell>
          <cell r="Q4750">
            <v>7.82</v>
          </cell>
        </row>
        <row r="4751">
          <cell r="P4751" t="str">
            <v>14503269</v>
          </cell>
          <cell r="Q4751">
            <v>26.25</v>
          </cell>
        </row>
        <row r="4752">
          <cell r="P4752" t="str">
            <v>14514871</v>
          </cell>
          <cell r="Q4752">
            <v>98.05</v>
          </cell>
        </row>
        <row r="4753">
          <cell r="P4753" t="str">
            <v>14881276</v>
          </cell>
          <cell r="Q4753">
            <v>14.53</v>
          </cell>
        </row>
        <row r="4754">
          <cell r="P4754" t="str">
            <v>7117-30230</v>
          </cell>
          <cell r="Q4754">
            <v>31.44</v>
          </cell>
        </row>
        <row r="4755">
          <cell r="P4755" t="str">
            <v>960259</v>
          </cell>
          <cell r="Q4755">
            <v>5.19</v>
          </cell>
        </row>
        <row r="4756">
          <cell r="P4756" t="str">
            <v>967955</v>
          </cell>
          <cell r="Q4756">
            <v>3.47</v>
          </cell>
        </row>
        <row r="4757">
          <cell r="P4757" t="str">
            <v>978129</v>
          </cell>
          <cell r="Q4757">
            <v>2.14</v>
          </cell>
        </row>
        <row r="4758">
          <cell r="P4758" t="str">
            <v>990743</v>
          </cell>
          <cell r="Q4758">
            <v>3.2</v>
          </cell>
        </row>
        <row r="4759">
          <cell r="P4759" t="str">
            <v>993325</v>
          </cell>
          <cell r="Q4759">
            <v>3.16</v>
          </cell>
        </row>
        <row r="4760">
          <cell r="P4760" t="str">
            <v>993436</v>
          </cell>
          <cell r="Q4760">
            <v>1.64</v>
          </cell>
        </row>
        <row r="4761">
          <cell r="P4761" t="str">
            <v>13949445</v>
          </cell>
          <cell r="Q4761">
            <v>6.96</v>
          </cell>
        </row>
        <row r="4762">
          <cell r="P4762" t="str">
            <v>14511215</v>
          </cell>
          <cell r="Q4762">
            <v>9.26</v>
          </cell>
        </row>
        <row r="4763">
          <cell r="P4763" t="str">
            <v>14524449</v>
          </cell>
          <cell r="Q4763">
            <v>13.8</v>
          </cell>
        </row>
        <row r="4764">
          <cell r="P4764" t="str">
            <v>14526761</v>
          </cell>
          <cell r="Q4764">
            <v>15.03</v>
          </cell>
        </row>
        <row r="4765">
          <cell r="P4765" t="str">
            <v>14530666</v>
          </cell>
          <cell r="Q4765">
            <v>1.55</v>
          </cell>
        </row>
        <row r="4766">
          <cell r="P4766" t="str">
            <v>14532526</v>
          </cell>
          <cell r="Q4766">
            <v>173.43</v>
          </cell>
        </row>
        <row r="4767">
          <cell r="P4767" t="str">
            <v>14535763</v>
          </cell>
          <cell r="Q4767">
            <v>1.86</v>
          </cell>
        </row>
        <row r="4768">
          <cell r="P4768" t="str">
            <v>14560205</v>
          </cell>
          <cell r="Q4768">
            <v>7.06</v>
          </cell>
        </row>
        <row r="4769">
          <cell r="P4769" t="str">
            <v>14572802</v>
          </cell>
          <cell r="Q4769">
            <v>83.64</v>
          </cell>
        </row>
        <row r="4770">
          <cell r="P4770" t="str">
            <v>14596308</v>
          </cell>
          <cell r="Q4770">
            <v>134.13999999999999</v>
          </cell>
        </row>
        <row r="4771">
          <cell r="P4771" t="str">
            <v>14881390</v>
          </cell>
          <cell r="Q4771">
            <v>42.11</v>
          </cell>
        </row>
        <row r="4772">
          <cell r="P4772" t="str">
            <v>17214674</v>
          </cell>
          <cell r="Q4772">
            <v>136.97</v>
          </cell>
        </row>
        <row r="4773">
          <cell r="P4773" t="str">
            <v>20460087</v>
          </cell>
          <cell r="Q4773">
            <v>17.38</v>
          </cell>
        </row>
        <row r="4774">
          <cell r="P4774" t="str">
            <v>20551429</v>
          </cell>
          <cell r="Q4774">
            <v>11.34</v>
          </cell>
        </row>
        <row r="4775">
          <cell r="P4775" t="str">
            <v>21022842</v>
          </cell>
          <cell r="Q4775">
            <v>3.91</v>
          </cell>
        </row>
        <row r="4776">
          <cell r="P4776" t="str">
            <v>21312943</v>
          </cell>
          <cell r="Q4776">
            <v>42.66</v>
          </cell>
        </row>
        <row r="4777">
          <cell r="P4777" t="str">
            <v>1146-02880</v>
          </cell>
          <cell r="Q4777">
            <v>2.31</v>
          </cell>
        </row>
        <row r="4778">
          <cell r="P4778" t="str">
            <v>9216-06520</v>
          </cell>
          <cell r="Q4778">
            <v>1.9</v>
          </cell>
        </row>
        <row r="4779">
          <cell r="P4779" t="str">
            <v/>
          </cell>
          <cell r="Q4779">
            <v>696.14</v>
          </cell>
        </row>
        <row r="4780">
          <cell r="P4780" t="str">
            <v>4721999</v>
          </cell>
          <cell r="Q4780">
            <v>741.38</v>
          </cell>
        </row>
        <row r="4781">
          <cell r="P4781" t="str">
            <v>888474</v>
          </cell>
          <cell r="Q4781">
            <v>3.68</v>
          </cell>
        </row>
        <row r="4782">
          <cell r="P4782" t="str">
            <v>14578736</v>
          </cell>
          <cell r="Q4782">
            <v>88.4</v>
          </cell>
        </row>
        <row r="4783">
          <cell r="P4783" t="str">
            <v>11110683</v>
          </cell>
          <cell r="Q4783">
            <v>50.24</v>
          </cell>
        </row>
        <row r="4784">
          <cell r="P4784" t="str">
            <v>14524170</v>
          </cell>
          <cell r="Q4784">
            <v>7.82</v>
          </cell>
        </row>
        <row r="4785">
          <cell r="P4785" t="str">
            <v>14524449</v>
          </cell>
          <cell r="Q4785">
            <v>13.8</v>
          </cell>
        </row>
        <row r="4786">
          <cell r="P4786" t="str">
            <v>14526761</v>
          </cell>
          <cell r="Q4786">
            <v>15.03</v>
          </cell>
        </row>
        <row r="4787">
          <cell r="P4787" t="str">
            <v>14602313</v>
          </cell>
          <cell r="Q4787">
            <v>18.12</v>
          </cell>
        </row>
        <row r="4788">
          <cell r="P4788" t="str">
            <v>17457469</v>
          </cell>
          <cell r="Q4788">
            <v>12.97</v>
          </cell>
        </row>
        <row r="4789">
          <cell r="P4789" t="str">
            <v>20805349</v>
          </cell>
          <cell r="Q4789">
            <v>32.24</v>
          </cell>
        </row>
        <row r="4790">
          <cell r="P4790" t="str">
            <v>14524449</v>
          </cell>
          <cell r="Q4790">
            <v>13.8</v>
          </cell>
        </row>
        <row r="4791">
          <cell r="P4791" t="str">
            <v>14524170</v>
          </cell>
          <cell r="Q4791">
            <v>7.82</v>
          </cell>
        </row>
        <row r="4792">
          <cell r="P4792" t="str">
            <v>14589129</v>
          </cell>
          <cell r="Q4792">
            <v>126.77</v>
          </cell>
        </row>
        <row r="4793">
          <cell r="P4793" t="str">
            <v>14529762</v>
          </cell>
          <cell r="Q4793">
            <v>26.16</v>
          </cell>
        </row>
        <row r="4794">
          <cell r="P4794" t="str">
            <v>8230-26520</v>
          </cell>
          <cell r="Q4794">
            <v>54.24</v>
          </cell>
        </row>
        <row r="4795">
          <cell r="P4795" t="str">
            <v>14552332</v>
          </cell>
          <cell r="Q4795">
            <v>89.06</v>
          </cell>
        </row>
        <row r="4796">
          <cell r="P4796" t="str">
            <v>4616545</v>
          </cell>
          <cell r="Q4796">
            <v>12.51</v>
          </cell>
        </row>
        <row r="4797">
          <cell r="P4797" t="str">
            <v>8981529060</v>
          </cell>
          <cell r="Q4797">
            <v>93.99</v>
          </cell>
        </row>
        <row r="4798">
          <cell r="P4798" t="str">
            <v>1122110332</v>
          </cell>
          <cell r="Q4798">
            <v>11.97</v>
          </cell>
        </row>
        <row r="4799">
          <cell r="P4799" t="str">
            <v>1812006037</v>
          </cell>
          <cell r="Q4799">
            <v>1059.71</v>
          </cell>
        </row>
        <row r="4800">
          <cell r="P4800" t="str">
            <v>A 3901170</v>
          </cell>
          <cell r="Q4800">
            <v>4</v>
          </cell>
        </row>
        <row r="4801">
          <cell r="P4801" t="str">
            <v>XP00000080PS</v>
          </cell>
          <cell r="Q4801">
            <v>183.6</v>
          </cell>
        </row>
        <row r="4802">
          <cell r="P4802" t="str">
            <v>14501846</v>
          </cell>
          <cell r="Q4802">
            <v>79.22</v>
          </cell>
        </row>
        <row r="4803">
          <cell r="P4803" t="str">
            <v>14514937</v>
          </cell>
          <cell r="Q4803">
            <v>130.59</v>
          </cell>
        </row>
        <row r="4804">
          <cell r="P4804" t="str">
            <v>960254</v>
          </cell>
          <cell r="Q4804">
            <v>14.19</v>
          </cell>
        </row>
        <row r="4805">
          <cell r="P4805" t="str">
            <v>976929</v>
          </cell>
          <cell r="Q4805">
            <v>0.54</v>
          </cell>
        </row>
        <row r="4806">
          <cell r="P4806" t="str">
            <v>996518</v>
          </cell>
          <cell r="Q4806">
            <v>28.31</v>
          </cell>
        </row>
        <row r="4807">
          <cell r="P4807" t="str">
            <v>996519</v>
          </cell>
          <cell r="Q4807">
            <v>44.49</v>
          </cell>
        </row>
        <row r="4808">
          <cell r="P4808" t="str">
            <v>13947621</v>
          </cell>
          <cell r="Q4808">
            <v>0.3</v>
          </cell>
        </row>
        <row r="4809">
          <cell r="P4809" t="str">
            <v>13955894</v>
          </cell>
          <cell r="Q4809">
            <v>0.16</v>
          </cell>
        </row>
        <row r="4810">
          <cell r="P4810" t="str">
            <v>14528726</v>
          </cell>
          <cell r="Q4810">
            <v>25.57</v>
          </cell>
        </row>
        <row r="4811">
          <cell r="P4811" t="str">
            <v>14532362</v>
          </cell>
          <cell r="Q4811">
            <v>28.12</v>
          </cell>
        </row>
        <row r="4812">
          <cell r="P4812" t="str">
            <v>14566424</v>
          </cell>
          <cell r="Q4812">
            <v>685.99</v>
          </cell>
        </row>
        <row r="4813">
          <cell r="P4813" t="str">
            <v>14566427</v>
          </cell>
          <cell r="Q4813">
            <v>75.56</v>
          </cell>
        </row>
        <row r="4814">
          <cell r="P4814" t="str">
            <v>14566429</v>
          </cell>
          <cell r="Q4814">
            <v>3.97</v>
          </cell>
        </row>
        <row r="4815">
          <cell r="P4815" t="str">
            <v>17457469</v>
          </cell>
          <cell r="Q4815">
            <v>12.97</v>
          </cell>
        </row>
        <row r="4816">
          <cell r="P4816" t="str">
            <v>20405521</v>
          </cell>
          <cell r="Q4816">
            <v>5.43</v>
          </cell>
        </row>
        <row r="4817">
          <cell r="P4817" t="str">
            <v>20405900</v>
          </cell>
          <cell r="Q4817">
            <v>88</v>
          </cell>
        </row>
        <row r="4818">
          <cell r="P4818" t="str">
            <v>20412589</v>
          </cell>
          <cell r="Q4818">
            <v>8.9700000000000006</v>
          </cell>
        </row>
        <row r="4819">
          <cell r="P4819" t="str">
            <v>20412596</v>
          </cell>
          <cell r="Q4819">
            <v>12.26</v>
          </cell>
        </row>
        <row r="4820">
          <cell r="P4820" t="str">
            <v>20478246</v>
          </cell>
          <cell r="Q4820">
            <v>15.74</v>
          </cell>
        </row>
        <row r="4821">
          <cell r="P4821" t="str">
            <v>20591706</v>
          </cell>
          <cell r="Q4821">
            <v>6.77</v>
          </cell>
        </row>
        <row r="4822">
          <cell r="P4822" t="str">
            <v>20943385</v>
          </cell>
          <cell r="Q4822">
            <v>188.81</v>
          </cell>
        </row>
        <row r="4823">
          <cell r="P4823" t="str">
            <v>20949868</v>
          </cell>
          <cell r="Q4823">
            <v>188.81</v>
          </cell>
        </row>
        <row r="4824">
          <cell r="P4824" t="str">
            <v>21242584</v>
          </cell>
          <cell r="Q4824">
            <v>2.5099999999999998</v>
          </cell>
        </row>
        <row r="4825">
          <cell r="P4825" t="str">
            <v>21364297</v>
          </cell>
          <cell r="Q4825">
            <v>39.869999999999997</v>
          </cell>
        </row>
        <row r="4826">
          <cell r="P4826" t="str">
            <v>21364330</v>
          </cell>
          <cell r="Q4826">
            <v>39.869999999999997</v>
          </cell>
        </row>
        <row r="4827">
          <cell r="P4827" t="str">
            <v>21364335</v>
          </cell>
          <cell r="Q4827">
            <v>37.07</v>
          </cell>
        </row>
        <row r="4828">
          <cell r="P4828" t="str">
            <v>21618992</v>
          </cell>
          <cell r="Q4828">
            <v>298.36</v>
          </cell>
        </row>
        <row r="4829">
          <cell r="P4829" t="str">
            <v>1030-61460</v>
          </cell>
          <cell r="Q4829">
            <v>11.03</v>
          </cell>
        </row>
        <row r="4830">
          <cell r="P4830" t="str">
            <v>7118-30420</v>
          </cell>
          <cell r="Q4830">
            <v>380.47</v>
          </cell>
        </row>
        <row r="4831">
          <cell r="P4831" t="str">
            <v>7118-30490</v>
          </cell>
          <cell r="Q4831">
            <v>450.77</v>
          </cell>
        </row>
        <row r="4832">
          <cell r="P4832" t="str">
            <v>7223-00050</v>
          </cell>
          <cell r="Q4832">
            <v>69.77</v>
          </cell>
        </row>
        <row r="4833">
          <cell r="P4833" t="str">
            <v>7223-00210</v>
          </cell>
          <cell r="Q4833">
            <v>97.8</v>
          </cell>
        </row>
        <row r="4834">
          <cell r="P4834" t="str">
            <v>7273-10100</v>
          </cell>
          <cell r="Q4834">
            <v>6.24</v>
          </cell>
        </row>
        <row r="4835">
          <cell r="P4835" t="str">
            <v>7273-10110</v>
          </cell>
          <cell r="Q4835">
            <v>3.49</v>
          </cell>
        </row>
        <row r="4836">
          <cell r="P4836" t="str">
            <v>7273-10320</v>
          </cell>
          <cell r="Q4836">
            <v>11.79</v>
          </cell>
        </row>
        <row r="4837">
          <cell r="P4837" t="str">
            <v>7273-10420</v>
          </cell>
          <cell r="Q4837">
            <v>14.62</v>
          </cell>
        </row>
        <row r="4838">
          <cell r="P4838" t="str">
            <v>9612-08040</v>
          </cell>
          <cell r="Q4838">
            <v>35.97</v>
          </cell>
        </row>
        <row r="4839">
          <cell r="P4839" t="str">
            <v>4JA1(N)</v>
          </cell>
          <cell r="Q4839">
            <v>17000</v>
          </cell>
        </row>
        <row r="4840">
          <cell r="P4840" t="str">
            <v>1003011SC(N)</v>
          </cell>
          <cell r="Q4840">
            <v>4500</v>
          </cell>
        </row>
        <row r="4841">
          <cell r="P4841" t="str">
            <v>7223-00350(OEM)</v>
          </cell>
          <cell r="Q4841">
            <v>43.22</v>
          </cell>
        </row>
        <row r="4842">
          <cell r="P4842" t="str">
            <v>14550884</v>
          </cell>
          <cell r="Q4842">
            <v>246.67</v>
          </cell>
        </row>
        <row r="4843">
          <cell r="P4843" t="str">
            <v>983510</v>
          </cell>
          <cell r="Q4843">
            <v>0.45</v>
          </cell>
        </row>
        <row r="4844">
          <cell r="P4844" t="str">
            <v>8230-12150</v>
          </cell>
          <cell r="Q4844">
            <v>216.48</v>
          </cell>
        </row>
        <row r="4845">
          <cell r="P4845" t="str">
            <v>9216-06520</v>
          </cell>
          <cell r="Q4845">
            <v>1.9</v>
          </cell>
        </row>
        <row r="4846">
          <cell r="P4846" t="str">
            <v>14550656</v>
          </cell>
          <cell r="Q4846">
            <v>38.880000000000003</v>
          </cell>
        </row>
        <row r="4847">
          <cell r="P4847" t="str">
            <v>13963059</v>
          </cell>
          <cell r="Q4847">
            <v>1.25</v>
          </cell>
        </row>
        <row r="4848">
          <cell r="P4848" t="str">
            <v>14530666</v>
          </cell>
          <cell r="Q4848">
            <v>1.55</v>
          </cell>
        </row>
        <row r="4849">
          <cell r="P4849" t="str">
            <v>Other Charges</v>
          </cell>
          <cell r="Q4849">
            <v>62.42</v>
          </cell>
        </row>
        <row r="4850">
          <cell r="P4850" t="str">
            <v>990738</v>
          </cell>
          <cell r="Q4850">
            <v>1.2</v>
          </cell>
        </row>
        <row r="4851">
          <cell r="P4851" t="str">
            <v>990546</v>
          </cell>
          <cell r="Q4851">
            <v>2.33</v>
          </cell>
        </row>
        <row r="4852">
          <cell r="P4852" t="str">
            <v>9612-09540</v>
          </cell>
          <cell r="Q4852">
            <v>46.54</v>
          </cell>
        </row>
        <row r="4853">
          <cell r="P4853" t="str">
            <v>11708551</v>
          </cell>
          <cell r="Q4853">
            <v>25.41</v>
          </cell>
        </row>
        <row r="4854">
          <cell r="P4854" t="str">
            <v>11700348</v>
          </cell>
          <cell r="Q4854">
            <v>2.04</v>
          </cell>
        </row>
        <row r="4855">
          <cell r="P4855" t="str">
            <v>8980112690</v>
          </cell>
          <cell r="Q4855">
            <v>2</v>
          </cell>
        </row>
        <row r="4856">
          <cell r="P4856" t="str">
            <v>224108</v>
          </cell>
          <cell r="Q4856">
            <v>30.01</v>
          </cell>
        </row>
        <row r="4857">
          <cell r="P4857" t="str">
            <v>22089205</v>
          </cell>
          <cell r="Q4857">
            <v>306.51</v>
          </cell>
        </row>
        <row r="4858">
          <cell r="P4858" t="str">
            <v>7011996</v>
          </cell>
          <cell r="Q4858">
            <v>1.1599999999999999</v>
          </cell>
        </row>
        <row r="4859">
          <cell r="P4859" t="str">
            <v>M 660014</v>
          </cell>
          <cell r="Q4859">
            <v>12.11</v>
          </cell>
        </row>
        <row r="4860">
          <cell r="P4860" t="str">
            <v>8976066610</v>
          </cell>
          <cell r="Q4860">
            <v>46.46</v>
          </cell>
        </row>
        <row r="4861">
          <cell r="P4861" t="str">
            <v>1207B</v>
          </cell>
          <cell r="Q4861">
            <v>61.99</v>
          </cell>
        </row>
        <row r="4862">
          <cell r="P4862" t="str">
            <v>978129</v>
          </cell>
          <cell r="Q4862">
            <v>2.14</v>
          </cell>
        </row>
        <row r="4863">
          <cell r="P4863" t="str">
            <v>11110022</v>
          </cell>
          <cell r="Q4863">
            <v>69.16</v>
          </cell>
        </row>
        <row r="4864">
          <cell r="P4864" t="str">
            <v>11110023</v>
          </cell>
          <cell r="Q4864">
            <v>44.34</v>
          </cell>
        </row>
        <row r="4865">
          <cell r="P4865" t="str">
            <v>11110176</v>
          </cell>
          <cell r="Q4865">
            <v>36.200000000000003</v>
          </cell>
        </row>
        <row r="4866">
          <cell r="P4866" t="str">
            <v>14531109</v>
          </cell>
          <cell r="Q4866">
            <v>14.6</v>
          </cell>
        </row>
        <row r="4867">
          <cell r="P4867" t="str">
            <v>14618789</v>
          </cell>
          <cell r="Q4867">
            <v>128.22</v>
          </cell>
        </row>
        <row r="4868">
          <cell r="P4868" t="str">
            <v>14881276</v>
          </cell>
          <cell r="Q4868">
            <v>14.53</v>
          </cell>
        </row>
        <row r="4869">
          <cell r="P4869" t="str">
            <v>996518</v>
          </cell>
          <cell r="Q4869">
            <v>28.31</v>
          </cell>
        </row>
        <row r="4870">
          <cell r="P4870" t="str">
            <v>996519</v>
          </cell>
          <cell r="Q4870">
            <v>44.49</v>
          </cell>
        </row>
        <row r="4871">
          <cell r="P4871" t="str">
            <v>4721999</v>
          </cell>
          <cell r="Q4871">
            <v>520.80999999999995</v>
          </cell>
        </row>
        <row r="4872">
          <cell r="P4872" t="str">
            <v>1811297750</v>
          </cell>
          <cell r="Q4872">
            <v>70.53</v>
          </cell>
        </row>
        <row r="4873">
          <cell r="P4873" t="str">
            <v>14689735</v>
          </cell>
          <cell r="Q4873">
            <v>42.71</v>
          </cell>
        </row>
        <row r="4874">
          <cell r="P4874" t="str">
            <v>17214674</v>
          </cell>
          <cell r="Q4874">
            <v>136.97</v>
          </cell>
        </row>
        <row r="4875">
          <cell r="P4875" t="str">
            <v>8038-00010</v>
          </cell>
          <cell r="Q4875">
            <v>14.94</v>
          </cell>
        </row>
        <row r="4876">
          <cell r="P4876" t="str">
            <v>15193224</v>
          </cell>
          <cell r="Q4876">
            <v>89.99</v>
          </cell>
        </row>
        <row r="4877">
          <cell r="P4877" t="str">
            <v>14689735</v>
          </cell>
          <cell r="Q4877">
            <v>42.71</v>
          </cell>
        </row>
        <row r="4878">
          <cell r="P4878" t="str">
            <v>20799064</v>
          </cell>
          <cell r="Q4878">
            <v>1.06</v>
          </cell>
        </row>
        <row r="4879">
          <cell r="P4879" t="str">
            <v>15193224</v>
          </cell>
          <cell r="Q4879">
            <v>89.99</v>
          </cell>
        </row>
        <row r="4880">
          <cell r="P4880" t="str">
            <v>14689735</v>
          </cell>
          <cell r="Q4880">
            <v>42.71</v>
          </cell>
        </row>
        <row r="4881">
          <cell r="P4881" t="str">
            <v>17214676</v>
          </cell>
          <cell r="Q4881">
            <v>235.54</v>
          </cell>
        </row>
        <row r="4882">
          <cell r="P4882" t="str">
            <v>9612-09540</v>
          </cell>
          <cell r="Q4882">
            <v>46.54</v>
          </cell>
        </row>
        <row r="4883">
          <cell r="P4883" t="str">
            <v>14577807</v>
          </cell>
          <cell r="Q4883">
            <v>151.16999999999999</v>
          </cell>
        </row>
        <row r="4884">
          <cell r="P4884" t="str">
            <v>993325</v>
          </cell>
          <cell r="Q4884">
            <v>3.16</v>
          </cell>
        </row>
        <row r="4885">
          <cell r="P4885" t="str">
            <v>14622355</v>
          </cell>
          <cell r="Q4885">
            <v>34.75</v>
          </cell>
        </row>
        <row r="4886">
          <cell r="P4886" t="str">
            <v>14602313</v>
          </cell>
          <cell r="Q4886">
            <v>18.12</v>
          </cell>
        </row>
        <row r="4887">
          <cell r="P4887" t="str">
            <v>978129</v>
          </cell>
          <cell r="Q4887">
            <v>2.14</v>
          </cell>
        </row>
        <row r="4888">
          <cell r="P4888" t="str">
            <v>4231543</v>
          </cell>
          <cell r="Q4888">
            <v>7.12</v>
          </cell>
        </row>
        <row r="4889">
          <cell r="P4889" t="str">
            <v>4396775</v>
          </cell>
          <cell r="Q4889">
            <v>11.18</v>
          </cell>
        </row>
        <row r="4890">
          <cell r="P4890" t="str">
            <v>4420958</v>
          </cell>
          <cell r="Q4890">
            <v>10.56</v>
          </cell>
        </row>
        <row r="4891">
          <cell r="P4891" t="str">
            <v>4616545</v>
          </cell>
          <cell r="Q4891">
            <v>9.14</v>
          </cell>
        </row>
        <row r="4892">
          <cell r="P4892" t="str">
            <v>4658521</v>
          </cell>
          <cell r="Q4892">
            <v>16.239999999999998</v>
          </cell>
        </row>
        <row r="4893">
          <cell r="P4893" t="str">
            <v>1878143440</v>
          </cell>
          <cell r="Q4893">
            <v>415.11</v>
          </cell>
        </row>
        <row r="4894">
          <cell r="P4894" t="str">
            <v>8981529060</v>
          </cell>
          <cell r="Q4894">
            <v>74.64</v>
          </cell>
        </row>
        <row r="4895">
          <cell r="P4895" t="str">
            <v>YA00001396</v>
          </cell>
          <cell r="Q4895">
            <v>285.77999999999997</v>
          </cell>
        </row>
        <row r="4896">
          <cell r="P4896" t="str">
            <v>YB00000549</v>
          </cell>
          <cell r="Q4896">
            <v>230.89</v>
          </cell>
        </row>
        <row r="4897">
          <cell r="P4897" t="str">
            <v>YB00002430</v>
          </cell>
          <cell r="Q4897">
            <v>21.66</v>
          </cell>
        </row>
        <row r="4898">
          <cell r="P4898" t="str">
            <v>11110737</v>
          </cell>
          <cell r="Q4898">
            <v>139.49</v>
          </cell>
        </row>
        <row r="4899">
          <cell r="P4899" t="str">
            <v>14508911</v>
          </cell>
          <cell r="Q4899">
            <v>68.91</v>
          </cell>
        </row>
        <row r="4900">
          <cell r="P4900" t="str">
            <v>14526459</v>
          </cell>
          <cell r="Q4900">
            <v>0.92</v>
          </cell>
        </row>
        <row r="4901">
          <cell r="P4901" t="str">
            <v>14529765</v>
          </cell>
          <cell r="Q4901">
            <v>33.909999999999997</v>
          </cell>
        </row>
        <row r="4902">
          <cell r="P4902" t="str">
            <v>14535459</v>
          </cell>
          <cell r="Q4902">
            <v>14.1</v>
          </cell>
        </row>
        <row r="4903">
          <cell r="P4903" t="str">
            <v>14577815</v>
          </cell>
          <cell r="Q4903">
            <v>18.57</v>
          </cell>
        </row>
        <row r="4904">
          <cell r="P4904" t="str">
            <v>8048-00010</v>
          </cell>
          <cell r="Q4904">
            <v>21.12</v>
          </cell>
        </row>
        <row r="4905">
          <cell r="P4905" t="str">
            <v>1207B</v>
          </cell>
        </row>
        <row r="4906">
          <cell r="P4906" t="str">
            <v>4231543</v>
          </cell>
        </row>
        <row r="4907">
          <cell r="P4907" t="str">
            <v>XP00000007PS</v>
          </cell>
        </row>
        <row r="4908">
          <cell r="P4908" t="str">
            <v>8943958822</v>
          </cell>
          <cell r="Q4908">
            <v>34.5</v>
          </cell>
        </row>
        <row r="4909">
          <cell r="P4909" t="str">
            <v>8980184252</v>
          </cell>
          <cell r="Q4909">
            <v>254.72</v>
          </cell>
        </row>
        <row r="4910">
          <cell r="P4910" t="str">
            <v>8980915660</v>
          </cell>
          <cell r="Q4910">
            <v>4.4800000000000004</v>
          </cell>
        </row>
        <row r="4911">
          <cell r="P4911" t="str">
            <v>993327</v>
          </cell>
          <cell r="Q4911">
            <v>2.14</v>
          </cell>
        </row>
        <row r="4912">
          <cell r="P4912" t="str">
            <v>14881390</v>
          </cell>
          <cell r="Q4912">
            <v>42.11</v>
          </cell>
        </row>
        <row r="4913">
          <cell r="P4913" t="str">
            <v>1878143440</v>
          </cell>
          <cell r="Q4913">
            <v>415.11</v>
          </cell>
        </row>
        <row r="4914">
          <cell r="P4914" t="str">
            <v>4173093</v>
          </cell>
          <cell r="Q4914">
            <v>0.95</v>
          </cell>
        </row>
        <row r="4915">
          <cell r="P4915" t="str">
            <v>4192910</v>
          </cell>
          <cell r="Q4915">
            <v>2.14</v>
          </cell>
        </row>
        <row r="4916">
          <cell r="P4916" t="str">
            <v>4406589</v>
          </cell>
          <cell r="Q4916">
            <v>11.33</v>
          </cell>
        </row>
        <row r="4917">
          <cell r="P4917" t="str">
            <v>4616544RHS</v>
          </cell>
          <cell r="Q4917">
            <v>16.7</v>
          </cell>
        </row>
        <row r="4918">
          <cell r="P4918" t="str">
            <v>4616545</v>
          </cell>
          <cell r="Q4918">
            <v>11.91</v>
          </cell>
        </row>
        <row r="4919">
          <cell r="P4919" t="str">
            <v>YB00000839</v>
          </cell>
          <cell r="Q4919">
            <v>25.38</v>
          </cell>
        </row>
        <row r="4920">
          <cell r="P4920" t="str">
            <v>7118-30480</v>
          </cell>
          <cell r="Q4920">
            <v>3.67</v>
          </cell>
        </row>
        <row r="4921">
          <cell r="P4921" t="str">
            <v>7117-30230</v>
          </cell>
          <cell r="Q4921">
            <v>31.44</v>
          </cell>
        </row>
        <row r="4922">
          <cell r="P4922" t="str">
            <v>7117-30220</v>
          </cell>
          <cell r="Q4922">
            <v>2.19</v>
          </cell>
        </row>
        <row r="4923">
          <cell r="P4923" t="str">
            <v>7117-30330</v>
          </cell>
          <cell r="Q4923">
            <v>342.35</v>
          </cell>
        </row>
        <row r="4924">
          <cell r="P4924" t="str">
            <v>7117-30210</v>
          </cell>
          <cell r="Q4924">
            <v>431.75</v>
          </cell>
        </row>
        <row r="4925">
          <cell r="P4925" t="str">
            <v>14693033</v>
          </cell>
          <cell r="Q4925">
            <v>361.27</v>
          </cell>
        </row>
        <row r="4926">
          <cell r="P4926" t="str">
            <v>8230-21670</v>
          </cell>
          <cell r="Q4926">
            <v>81.03</v>
          </cell>
        </row>
        <row r="4927">
          <cell r="P4927" t="str">
            <v>14550656</v>
          </cell>
          <cell r="Q4927">
            <v>38.880000000000003</v>
          </cell>
        </row>
        <row r="4928">
          <cell r="P4928" t="str">
            <v>8230-26520</v>
          </cell>
          <cell r="Q4928">
            <v>54.24</v>
          </cell>
        </row>
        <row r="4929">
          <cell r="P4929" t="str">
            <v>991649</v>
          </cell>
          <cell r="Q4929">
            <v>5.24</v>
          </cell>
        </row>
        <row r="4930">
          <cell r="P4930" t="str">
            <v>3827589</v>
          </cell>
          <cell r="Q4930">
            <v>96</v>
          </cell>
        </row>
        <row r="4931">
          <cell r="P4931" t="str">
            <v>0788809</v>
          </cell>
          <cell r="Q4931">
            <v>199.66</v>
          </cell>
        </row>
        <row r="4932">
          <cell r="P4932" t="str">
            <v>0788811</v>
          </cell>
          <cell r="Q4932">
            <v>109.8</v>
          </cell>
        </row>
        <row r="4933">
          <cell r="P4933" t="str">
            <v>8976066610</v>
          </cell>
          <cell r="Q4933">
            <v>23.02</v>
          </cell>
        </row>
        <row r="4934">
          <cell r="P4934" t="str">
            <v>14539963</v>
          </cell>
          <cell r="Q4934">
            <v>14.3</v>
          </cell>
        </row>
        <row r="4935">
          <cell r="P4935" t="str">
            <v>13946173</v>
          </cell>
          <cell r="Q4935">
            <v>0.49</v>
          </cell>
        </row>
        <row r="4936">
          <cell r="P4936" t="str">
            <v>946472</v>
          </cell>
          <cell r="Q4936">
            <v>0.89</v>
          </cell>
        </row>
        <row r="4937">
          <cell r="P4937" t="str">
            <v>993679</v>
          </cell>
          <cell r="Q4937">
            <v>1.86</v>
          </cell>
        </row>
        <row r="4938">
          <cell r="P4938" t="str">
            <v>14213266</v>
          </cell>
          <cell r="Q4938">
            <v>19.34</v>
          </cell>
        </row>
        <row r="4939">
          <cell r="P4939" t="str">
            <v>21486081</v>
          </cell>
          <cell r="Q4939">
            <v>62.94</v>
          </cell>
        </row>
        <row r="4940">
          <cell r="P4940" t="str">
            <v>20450736</v>
          </cell>
          <cell r="Q4940">
            <v>49</v>
          </cell>
        </row>
        <row r="4941">
          <cell r="P4941" t="str">
            <v>20459953</v>
          </cell>
          <cell r="Q4941">
            <v>10.79</v>
          </cell>
        </row>
        <row r="4942">
          <cell r="P4942" t="str">
            <v>20460813</v>
          </cell>
          <cell r="Q4942">
            <v>0.26</v>
          </cell>
        </row>
        <row r="4943">
          <cell r="P4943" t="str">
            <v>20482349</v>
          </cell>
          <cell r="Q4943">
            <v>0.6</v>
          </cell>
        </row>
        <row r="4944">
          <cell r="P4944" t="str">
            <v>20559801</v>
          </cell>
          <cell r="Q4944">
            <v>15.51</v>
          </cell>
        </row>
        <row r="4945">
          <cell r="P4945" t="str">
            <v>20800021</v>
          </cell>
          <cell r="Q4945">
            <v>266.88</v>
          </cell>
        </row>
        <row r="4946">
          <cell r="P4946" t="str">
            <v>21108673</v>
          </cell>
          <cell r="Q4946">
            <v>1.7</v>
          </cell>
        </row>
        <row r="4947">
          <cell r="P4947" t="str">
            <v>21333188</v>
          </cell>
          <cell r="Q4947">
            <v>11.43</v>
          </cell>
        </row>
        <row r="4948">
          <cell r="P4948" t="str">
            <v>21527767</v>
          </cell>
          <cell r="Q4948">
            <v>6.88</v>
          </cell>
        </row>
        <row r="4949">
          <cell r="P4949" t="str">
            <v>21598195</v>
          </cell>
          <cell r="Q4949">
            <v>20.05</v>
          </cell>
        </row>
        <row r="4950">
          <cell r="P4950" t="str">
            <v>11110668</v>
          </cell>
          <cell r="Q4950">
            <v>49.23</v>
          </cell>
        </row>
        <row r="4951">
          <cell r="P4951" t="str">
            <v>14588698</v>
          </cell>
        </row>
        <row r="4952">
          <cell r="P4952" t="str">
            <v>14588699</v>
          </cell>
        </row>
        <row r="4953">
          <cell r="P4953" t="str">
            <v>14686425</v>
          </cell>
        </row>
        <row r="4954">
          <cell r="P4954" t="str">
            <v>20798533</v>
          </cell>
        </row>
        <row r="4955">
          <cell r="P4955" t="str">
            <v>14654752</v>
          </cell>
        </row>
        <row r="4956">
          <cell r="P4956" t="str">
            <v>14640080</v>
          </cell>
        </row>
        <row r="4957">
          <cell r="P4957" t="str">
            <v>14640081</v>
          </cell>
        </row>
        <row r="4958">
          <cell r="P4958" t="str">
            <v>4396775</v>
          </cell>
        </row>
        <row r="4959">
          <cell r="P4959" t="str">
            <v>8051275</v>
          </cell>
        </row>
        <row r="4960">
          <cell r="P4960" t="str">
            <v>1123104700</v>
          </cell>
        </row>
        <row r="4961">
          <cell r="P4961" t="str">
            <v>1878137661</v>
          </cell>
        </row>
        <row r="4962">
          <cell r="P4962" t="str">
            <v>1878137670</v>
          </cell>
        </row>
        <row r="4963">
          <cell r="P4963" t="str">
            <v>5878172480</v>
          </cell>
        </row>
        <row r="4964">
          <cell r="P4964" t="str">
            <v>8973861890</v>
          </cell>
        </row>
        <row r="4965">
          <cell r="P4965" t="str">
            <v>8973865490</v>
          </cell>
        </row>
        <row r="4966">
          <cell r="P4966" t="str">
            <v>8976163580</v>
          </cell>
        </row>
        <row r="4967">
          <cell r="P4967" t="str">
            <v>8980184252</v>
          </cell>
        </row>
        <row r="4968">
          <cell r="P4968" t="str">
            <v>8981566480</v>
          </cell>
        </row>
        <row r="4969">
          <cell r="P4969" t="str">
            <v>9041308250</v>
          </cell>
        </row>
        <row r="4970">
          <cell r="P4970" t="str">
            <v>0788816</v>
          </cell>
        </row>
        <row r="4971">
          <cell r="P4971" t="str">
            <v>0788817</v>
          </cell>
        </row>
        <row r="4972">
          <cell r="P4972" t="str">
            <v>0816208</v>
          </cell>
        </row>
        <row r="4973">
          <cell r="P4973" t="str">
            <v>YB00002430</v>
          </cell>
        </row>
        <row r="4974">
          <cell r="P4974" t="str">
            <v>0788809</v>
          </cell>
        </row>
        <row r="4975">
          <cell r="P4975" t="str">
            <v>0788811</v>
          </cell>
        </row>
        <row r="4976">
          <cell r="P4976" t="str">
            <v>8982843930</v>
          </cell>
        </row>
        <row r="4977">
          <cell r="P4977" t="str">
            <v>14566430</v>
          </cell>
        </row>
        <row r="4978">
          <cell r="P4978" t="str">
            <v>991649</v>
          </cell>
        </row>
        <row r="4979">
          <cell r="P4979" t="str">
            <v>980521</v>
          </cell>
        </row>
        <row r="4980">
          <cell r="P4980" t="str">
            <v>14654753</v>
          </cell>
        </row>
        <row r="4981">
          <cell r="P4981" t="str">
            <v>14503269</v>
          </cell>
        </row>
        <row r="4982">
          <cell r="P4982" t="str">
            <v>21707133</v>
          </cell>
        </row>
        <row r="4983">
          <cell r="P4983" t="str">
            <v>22480372</v>
          </cell>
        </row>
        <row r="4984">
          <cell r="P4984" t="str">
            <v>21707132</v>
          </cell>
        </row>
        <row r="4985">
          <cell r="P4985" t="str">
            <v>20998367</v>
          </cell>
        </row>
        <row r="4986">
          <cell r="P4986" t="str">
            <v>3088577</v>
          </cell>
          <cell r="Q4986">
            <v>145.57</v>
          </cell>
        </row>
        <row r="4987">
          <cell r="P4987" t="str">
            <v>20799064</v>
          </cell>
        </row>
        <row r="4988">
          <cell r="P4988" t="str">
            <v>4337419</v>
          </cell>
        </row>
        <row r="4989">
          <cell r="P4989" t="str">
            <v>4337483</v>
          </cell>
        </row>
        <row r="4990">
          <cell r="P4990" t="str">
            <v>4451785</v>
          </cell>
        </row>
        <row r="4991">
          <cell r="P4991" t="str">
            <v>4453819</v>
          </cell>
        </row>
        <row r="4992">
          <cell r="P4992" t="str">
            <v>4506407</v>
          </cell>
        </row>
        <row r="4993">
          <cell r="P4993" t="str">
            <v>4506428</v>
          </cell>
        </row>
        <row r="4994">
          <cell r="P4994" t="str">
            <v>4032996</v>
          </cell>
        </row>
        <row r="4995">
          <cell r="P4995" t="str">
            <v>4013748</v>
          </cell>
        </row>
        <row r="4996">
          <cell r="P4996" t="str">
            <v>4445531</v>
          </cell>
        </row>
        <row r="4997">
          <cell r="P4997" t="str">
            <v>4396774</v>
          </cell>
        </row>
        <row r="4998">
          <cell r="P4998" t="str">
            <v>4506412</v>
          </cell>
        </row>
        <row r="4999">
          <cell r="P4999" t="str">
            <v>YA00001396</v>
          </cell>
        </row>
        <row r="5000">
          <cell r="P5000" t="str">
            <v>4510188</v>
          </cell>
        </row>
        <row r="5001">
          <cell r="P5001" t="str">
            <v>U12547U</v>
          </cell>
        </row>
        <row r="5002">
          <cell r="P5002" t="str">
            <v>4506320</v>
          </cell>
        </row>
        <row r="5003">
          <cell r="P5003" t="str">
            <v>20450750</v>
          </cell>
        </row>
        <row r="5004">
          <cell r="P5004" t="str">
            <v>4723759</v>
          </cell>
        </row>
        <row r="5005">
          <cell r="P5005" t="str">
            <v>14566430</v>
          </cell>
        </row>
        <row r="5006">
          <cell r="P5006" t="str">
            <v>14566427</v>
          </cell>
        </row>
        <row r="5007">
          <cell r="P5007" t="str">
            <v>13955894</v>
          </cell>
        </row>
        <row r="5008">
          <cell r="P5008" t="str">
            <v>20450987</v>
          </cell>
        </row>
        <row r="5009">
          <cell r="P5009" t="str">
            <v>20501349</v>
          </cell>
        </row>
        <row r="5010">
          <cell r="P5010" t="str">
            <v>20798533</v>
          </cell>
        </row>
        <row r="5011">
          <cell r="P5011" t="str">
            <v>20799892</v>
          </cell>
        </row>
        <row r="5012">
          <cell r="P5012" t="str">
            <v>21531072</v>
          </cell>
        </row>
        <row r="5013">
          <cell r="P5013" t="str">
            <v>978937</v>
          </cell>
        </row>
        <row r="5014">
          <cell r="P5014" t="str">
            <v>993029</v>
          </cell>
        </row>
        <row r="5015">
          <cell r="P5015" t="str">
            <v>993471</v>
          </cell>
        </row>
        <row r="5016">
          <cell r="P5016" t="str">
            <v>14588698</v>
          </cell>
        </row>
        <row r="5017">
          <cell r="P5017" t="str">
            <v>20799085</v>
          </cell>
        </row>
        <row r="5018">
          <cell r="P5018" t="str">
            <v>20998903</v>
          </cell>
        </row>
        <row r="5019">
          <cell r="P5019" t="str">
            <v>20799647</v>
          </cell>
        </row>
        <row r="5020">
          <cell r="P5020" t="str">
            <v>20405561</v>
          </cell>
        </row>
        <row r="5021">
          <cell r="P5021" t="str">
            <v>20405599</v>
          </cell>
        </row>
        <row r="5022">
          <cell r="P5022" t="str">
            <v>20933362</v>
          </cell>
        </row>
        <row r="5023">
          <cell r="P5023" t="str">
            <v>20405721</v>
          </cell>
        </row>
        <row r="5024">
          <cell r="P5024" t="str">
            <v>20405721</v>
          </cell>
        </row>
        <row r="5025">
          <cell r="P5025" t="str">
            <v>14506955</v>
          </cell>
        </row>
        <row r="5026">
          <cell r="P5026" t="str">
            <v>14566423</v>
          </cell>
        </row>
        <row r="5027">
          <cell r="P5027" t="str">
            <v>3081593</v>
          </cell>
        </row>
        <row r="5028">
          <cell r="P5028" t="str">
            <v>4390776</v>
          </cell>
        </row>
        <row r="5029">
          <cell r="P5029" t="str">
            <v>0261308</v>
          </cell>
        </row>
        <row r="5030">
          <cell r="P5030" t="str">
            <v>0413616</v>
          </cell>
        </row>
        <row r="5031">
          <cell r="P5031" t="str">
            <v>8943706751</v>
          </cell>
        </row>
        <row r="5032">
          <cell r="P5032" t="str">
            <v>1112820140</v>
          </cell>
        </row>
        <row r="5033">
          <cell r="P5033" t="str">
            <v>J900806</v>
          </cell>
        </row>
        <row r="5034">
          <cell r="P5034" t="str">
            <v>8971312230</v>
          </cell>
        </row>
        <row r="5035">
          <cell r="P5035" t="str">
            <v>4387383</v>
          </cell>
        </row>
        <row r="5036">
          <cell r="P5036" t="str">
            <v>0425117</v>
          </cell>
        </row>
        <row r="5037">
          <cell r="P5037" t="str">
            <v>0250914</v>
          </cell>
        </row>
        <row r="5038">
          <cell r="P5038" t="str">
            <v>4185600</v>
          </cell>
        </row>
        <row r="5039">
          <cell r="P5039" t="str">
            <v>0230907</v>
          </cell>
        </row>
        <row r="5040">
          <cell r="P5040" t="str">
            <v>4163873</v>
          </cell>
        </row>
        <row r="5041">
          <cell r="P5041" t="str">
            <v>4484114</v>
          </cell>
        </row>
        <row r="5042">
          <cell r="P5042" t="str">
            <v>0108558600</v>
          </cell>
        </row>
        <row r="5043">
          <cell r="P5043" t="str">
            <v>11110175</v>
          </cell>
        </row>
        <row r="5044">
          <cell r="P5044" t="str">
            <v>20799064</v>
          </cell>
        </row>
        <row r="5045">
          <cell r="P5045" t="str">
            <v>0816201</v>
          </cell>
          <cell r="Q5045">
            <v>1066.6300000000001</v>
          </cell>
        </row>
        <row r="5046">
          <cell r="P5046" t="str">
            <v>0816212</v>
          </cell>
        </row>
        <row r="5047">
          <cell r="P5047" t="str">
            <v>1032517</v>
          </cell>
        </row>
        <row r="5048">
          <cell r="P5048" t="str">
            <v>2050691</v>
          </cell>
        </row>
        <row r="5049">
          <cell r="P5049" t="str">
            <v>8980184620</v>
          </cell>
        </row>
        <row r="5050">
          <cell r="P5050" t="str">
            <v>8982843930</v>
          </cell>
        </row>
        <row r="5051">
          <cell r="P5051" t="str">
            <v>1207B</v>
          </cell>
        </row>
        <row r="5052">
          <cell r="P5052" t="str">
            <v>20450750</v>
          </cell>
        </row>
        <row r="5053">
          <cell r="P5053" t="str">
            <v>280506120</v>
          </cell>
        </row>
        <row r="5054">
          <cell r="P5054" t="str">
            <v>1096605041</v>
          </cell>
        </row>
        <row r="5055">
          <cell r="P5055" t="str">
            <v>5096050050</v>
          </cell>
        </row>
        <row r="5056">
          <cell r="P5056" t="str">
            <v>8943425740</v>
          </cell>
        </row>
        <row r="5057">
          <cell r="P5057" t="str">
            <v>8973627591</v>
          </cell>
        </row>
        <row r="5058">
          <cell r="P5058" t="str">
            <v>8980739300</v>
          </cell>
        </row>
        <row r="5059">
          <cell r="P5059" t="str">
            <v>0280508800</v>
          </cell>
        </row>
        <row r="5060">
          <cell r="P5060" t="str">
            <v>1117401811</v>
          </cell>
        </row>
        <row r="5061">
          <cell r="P5061" t="str">
            <v>F22-83213</v>
          </cell>
        </row>
        <row r="5062">
          <cell r="P5062" t="str">
            <v>60113509</v>
          </cell>
          <cell r="Q5062">
            <v>3.28</v>
          </cell>
        </row>
        <row r="5063">
          <cell r="P5063" t="str">
            <v>14511215</v>
          </cell>
          <cell r="Q5063">
            <v>12.09</v>
          </cell>
        </row>
        <row r="5064">
          <cell r="P5064" t="str">
            <v>14535448</v>
          </cell>
          <cell r="Q5064">
            <v>17.7</v>
          </cell>
        </row>
        <row r="5065">
          <cell r="P5065" t="str">
            <v>14539963</v>
          </cell>
          <cell r="Q5065">
            <v>17.5</v>
          </cell>
        </row>
        <row r="5066">
          <cell r="P5066" t="str">
            <v>14550188</v>
          </cell>
          <cell r="Q5066">
            <v>1427.59</v>
          </cell>
        </row>
        <row r="5067">
          <cell r="P5067" t="str">
            <v>14550189</v>
          </cell>
          <cell r="Q5067">
            <v>1399.61</v>
          </cell>
        </row>
        <row r="5068">
          <cell r="P5068" t="str">
            <v>14551534</v>
          </cell>
          <cell r="Q5068">
            <v>67.489999999999995</v>
          </cell>
        </row>
        <row r="5069">
          <cell r="P5069" t="str">
            <v>14577807</v>
          </cell>
          <cell r="Q5069">
            <v>201.45</v>
          </cell>
        </row>
        <row r="5070">
          <cell r="P5070" t="str">
            <v>14596398</v>
          </cell>
          <cell r="Q5070">
            <v>78.81</v>
          </cell>
        </row>
        <row r="5071">
          <cell r="P5071" t="str">
            <v>14601625</v>
          </cell>
          <cell r="Q5071">
            <v>3.78</v>
          </cell>
        </row>
        <row r="5072">
          <cell r="P5072" t="str">
            <v>978129</v>
          </cell>
          <cell r="Q5072">
            <v>2.85</v>
          </cell>
        </row>
        <row r="5073">
          <cell r="P5073" t="str">
            <v>993325</v>
          </cell>
          <cell r="Q5073">
            <v>4.21</v>
          </cell>
        </row>
        <row r="5074">
          <cell r="P5074" t="str">
            <v>995712</v>
          </cell>
          <cell r="Q5074">
            <v>1.06</v>
          </cell>
        </row>
        <row r="5075">
          <cell r="P5075" t="str">
            <v>14622355</v>
          </cell>
          <cell r="Q5075">
            <v>29.94</v>
          </cell>
        </row>
        <row r="5076">
          <cell r="P5076" t="str">
            <v>14689735</v>
          </cell>
          <cell r="Q5076">
            <v>56.92</v>
          </cell>
        </row>
        <row r="5077">
          <cell r="P5077" t="str">
            <v>14506955</v>
          </cell>
          <cell r="Q5077">
            <v>76.319999999999993</v>
          </cell>
        </row>
        <row r="5078">
          <cell r="P5078" t="str">
            <v>11110702</v>
          </cell>
          <cell r="Q5078">
            <v>175.26</v>
          </cell>
        </row>
        <row r="5079">
          <cell r="P5079" t="str">
            <v>9444-10312</v>
          </cell>
          <cell r="Q5079">
            <v>67.47</v>
          </cell>
        </row>
        <row r="5080">
          <cell r="P5080" t="str">
            <v>14526459</v>
          </cell>
          <cell r="Q5080">
            <v>1.39</v>
          </cell>
        </row>
        <row r="5081">
          <cell r="P5081" t="str">
            <v>14530666</v>
          </cell>
          <cell r="Q5081">
            <v>2.33</v>
          </cell>
        </row>
        <row r="5082">
          <cell r="P5082" t="str">
            <v>14533818</v>
          </cell>
          <cell r="Q5082">
            <v>30.15</v>
          </cell>
        </row>
        <row r="5083">
          <cell r="P5083" t="str">
            <v>14535459</v>
          </cell>
          <cell r="Q5083">
            <v>17.5</v>
          </cell>
        </row>
        <row r="5084">
          <cell r="P5084" t="str">
            <v>14569232</v>
          </cell>
          <cell r="Q5084">
            <v>7.61</v>
          </cell>
        </row>
        <row r="5085">
          <cell r="P5085" t="str">
            <v>14577815</v>
          </cell>
          <cell r="Q5085">
            <v>23.05</v>
          </cell>
        </row>
        <row r="5086">
          <cell r="P5086" t="str">
            <v>14882689</v>
          </cell>
          <cell r="Q5086">
            <v>0.86</v>
          </cell>
        </row>
        <row r="5087">
          <cell r="P5087" t="str">
            <v>14884934</v>
          </cell>
          <cell r="Q5087">
            <v>3.09</v>
          </cell>
        </row>
        <row r="5088">
          <cell r="P5088" t="str">
            <v>983510</v>
          </cell>
          <cell r="Q5088">
            <v>0.6</v>
          </cell>
        </row>
        <row r="5089">
          <cell r="P5089" t="str">
            <v>990585</v>
          </cell>
          <cell r="Q5089">
            <v>1.23</v>
          </cell>
        </row>
        <row r="5090">
          <cell r="P5090" t="str">
            <v>990738</v>
          </cell>
          <cell r="Q5090">
            <v>1.56</v>
          </cell>
        </row>
        <row r="5091">
          <cell r="P5091" t="str">
            <v>993327</v>
          </cell>
          <cell r="Q5091">
            <v>2.79</v>
          </cell>
        </row>
        <row r="5092">
          <cell r="P5092" t="str">
            <v>14550656</v>
          </cell>
          <cell r="Q5092">
            <v>51.81</v>
          </cell>
        </row>
        <row r="5093">
          <cell r="P5093" t="str">
            <v>14555298</v>
          </cell>
          <cell r="Q5093">
            <v>81.099999999999994</v>
          </cell>
        </row>
        <row r="5094">
          <cell r="P5094" t="str">
            <v>20796066</v>
          </cell>
          <cell r="Q5094">
            <v>210.66</v>
          </cell>
        </row>
        <row r="5095">
          <cell r="P5095" t="str">
            <v>14511215</v>
          </cell>
          <cell r="Q5095">
            <v>12.09</v>
          </cell>
        </row>
        <row r="5096">
          <cell r="P5096" t="str">
            <v>14529765</v>
          </cell>
          <cell r="Q5096">
            <v>51.08</v>
          </cell>
        </row>
        <row r="5097">
          <cell r="P5097" t="str">
            <v>14535448</v>
          </cell>
          <cell r="Q5097">
            <v>17.7</v>
          </cell>
        </row>
        <row r="5098">
          <cell r="P5098" t="str">
            <v>14551534</v>
          </cell>
          <cell r="Q5098">
            <v>67.489999999999995</v>
          </cell>
        </row>
        <row r="5099">
          <cell r="P5099" t="str">
            <v>14561993</v>
          </cell>
          <cell r="Q5099">
            <v>108.87</v>
          </cell>
        </row>
        <row r="5100">
          <cell r="P5100" t="str">
            <v>14577807</v>
          </cell>
          <cell r="Q5100">
            <v>201.45</v>
          </cell>
        </row>
        <row r="5101">
          <cell r="P5101" t="str">
            <v>14602313</v>
          </cell>
          <cell r="Q5101">
            <v>24.14</v>
          </cell>
        </row>
        <row r="5102">
          <cell r="P5102" t="str">
            <v>978129</v>
          </cell>
          <cell r="Q5102">
            <v>2.85</v>
          </cell>
        </row>
        <row r="5103">
          <cell r="P5103" t="str">
            <v>993325</v>
          </cell>
          <cell r="Q5103">
            <v>4.21</v>
          </cell>
        </row>
        <row r="5104">
          <cell r="P5104" t="str">
            <v>995712</v>
          </cell>
          <cell r="Q5104">
            <v>1.06</v>
          </cell>
        </row>
        <row r="5105">
          <cell r="P5105" t="str">
            <v>20405561</v>
          </cell>
        </row>
        <row r="5106">
          <cell r="P5106" t="str">
            <v>14513279</v>
          </cell>
          <cell r="Q5106">
            <v>83.05</v>
          </cell>
        </row>
        <row r="5107">
          <cell r="P5107" t="str">
            <v>14528380</v>
          </cell>
          <cell r="Q5107">
            <v>75.459999999999994</v>
          </cell>
        </row>
        <row r="5108">
          <cell r="P5108" t="str">
            <v>14528381</v>
          </cell>
          <cell r="Q5108">
            <v>60.85</v>
          </cell>
        </row>
        <row r="5109">
          <cell r="P5109" t="str">
            <v>14562193</v>
          </cell>
          <cell r="Q5109">
            <v>131.41</v>
          </cell>
        </row>
        <row r="5110">
          <cell r="P5110" t="str">
            <v>14881390</v>
          </cell>
          <cell r="Q5110">
            <v>68.31</v>
          </cell>
        </row>
        <row r="5111">
          <cell r="P5111" t="str">
            <v>20405721</v>
          </cell>
          <cell r="Q5111">
            <v>8.2100000000000009</v>
          </cell>
        </row>
        <row r="5112">
          <cell r="P5112" t="str">
            <v>20405897</v>
          </cell>
          <cell r="Q5112">
            <v>16.3</v>
          </cell>
        </row>
        <row r="5113">
          <cell r="P5113" t="str">
            <v>20450765</v>
          </cell>
          <cell r="Q5113">
            <v>104.69</v>
          </cell>
        </row>
        <row r="5114">
          <cell r="P5114" t="str">
            <v>20523391</v>
          </cell>
          <cell r="Q5114">
            <v>38.770000000000003</v>
          </cell>
        </row>
        <row r="5115">
          <cell r="P5115" t="str">
            <v>21815267</v>
          </cell>
          <cell r="Q5115">
            <v>9.02</v>
          </cell>
        </row>
        <row r="5116">
          <cell r="P5116" t="str">
            <v>Other Charges</v>
          </cell>
          <cell r="Q5116">
            <v>203.89</v>
          </cell>
        </row>
        <row r="5117">
          <cell r="P5117" t="str">
            <v>20501349</v>
          </cell>
          <cell r="Q5117">
            <v>1.37</v>
          </cell>
        </row>
        <row r="5118">
          <cell r="P5118" t="str">
            <v>20850097</v>
          </cell>
          <cell r="Q5118">
            <v>39.06</v>
          </cell>
        </row>
        <row r="5119">
          <cell r="P5119" t="str">
            <v>22899626</v>
          </cell>
          <cell r="Q5119">
            <v>75.34</v>
          </cell>
        </row>
        <row r="5120">
          <cell r="P5120" t="str">
            <v>14588698</v>
          </cell>
          <cell r="Q5120">
            <v>70.89</v>
          </cell>
        </row>
        <row r="5121">
          <cell r="P5121" t="str">
            <v>14588699</v>
          </cell>
          <cell r="Q5121">
            <v>70.89</v>
          </cell>
        </row>
        <row r="5122">
          <cell r="P5122" t="str">
            <v>20459962</v>
          </cell>
          <cell r="Q5122">
            <v>19.579999999999998</v>
          </cell>
        </row>
        <row r="5123">
          <cell r="P5123" t="str">
            <v>17457469</v>
          </cell>
          <cell r="Q5123">
            <v>17.73</v>
          </cell>
        </row>
        <row r="5124">
          <cell r="P5124" t="str">
            <v>20805349</v>
          </cell>
          <cell r="Q5124">
            <v>44.09</v>
          </cell>
        </row>
        <row r="5125">
          <cell r="P5125" t="str">
            <v>11110683</v>
          </cell>
          <cell r="Q5125">
            <v>68.69</v>
          </cell>
        </row>
        <row r="5126">
          <cell r="P5126" t="str">
            <v>11110668</v>
          </cell>
          <cell r="Q5126">
            <v>65.599999999999994</v>
          </cell>
        </row>
        <row r="5127">
          <cell r="P5127" t="str">
            <v>YA00010024</v>
          </cell>
          <cell r="Q5127">
            <v>56.44</v>
          </cell>
        </row>
        <row r="5128">
          <cell r="P5128" t="str">
            <v>4360590</v>
          </cell>
          <cell r="Q5128">
            <v>18.37</v>
          </cell>
        </row>
        <row r="5129">
          <cell r="P5129" t="str">
            <v>14565331</v>
          </cell>
          <cell r="Q5129">
            <v>176.66</v>
          </cell>
        </row>
        <row r="5130">
          <cell r="P5130" t="str">
            <v>14566415</v>
          </cell>
          <cell r="Q5130">
            <v>56.58</v>
          </cell>
        </row>
        <row r="5131">
          <cell r="P5131" t="str">
            <v>14506982</v>
          </cell>
          <cell r="Q5131">
            <v>44.33</v>
          </cell>
        </row>
        <row r="5132">
          <cell r="P5132" t="str">
            <v>11110683</v>
          </cell>
          <cell r="Q5132">
            <v>68.69</v>
          </cell>
        </row>
        <row r="5133">
          <cell r="P5133" t="str">
            <v>4265372</v>
          </cell>
          <cell r="Q5133">
            <v>49.75</v>
          </cell>
        </row>
        <row r="5134">
          <cell r="P5134" t="str">
            <v>4390776</v>
          </cell>
          <cell r="Q5134">
            <v>18.260000000000002</v>
          </cell>
        </row>
        <row r="5135">
          <cell r="P5135" t="str">
            <v>991347</v>
          </cell>
          <cell r="Q5135">
            <v>6.44</v>
          </cell>
        </row>
        <row r="5136">
          <cell r="P5136" t="str">
            <v>A810100</v>
          </cell>
          <cell r="Q5136">
            <v>1.47</v>
          </cell>
        </row>
        <row r="5137">
          <cell r="P5137" t="str">
            <v>4697840</v>
          </cell>
          <cell r="Q5137">
            <v>76.709999999999994</v>
          </cell>
        </row>
        <row r="5138">
          <cell r="P5138" t="str">
            <v>YB00000839</v>
          </cell>
          <cell r="Q5138">
            <v>16.850000000000001</v>
          </cell>
        </row>
        <row r="5139">
          <cell r="P5139" t="str">
            <v>2050692</v>
          </cell>
          <cell r="Q5139">
            <v>246.04</v>
          </cell>
        </row>
        <row r="5140">
          <cell r="P5140" t="str">
            <v>4613831</v>
          </cell>
          <cell r="Q5140">
            <v>18.48</v>
          </cell>
        </row>
        <row r="5141">
          <cell r="P5141" t="str">
            <v>4600133</v>
          </cell>
          <cell r="Q5141">
            <v>24.7</v>
          </cell>
        </row>
        <row r="5142">
          <cell r="P5142" t="str">
            <v>21134583</v>
          </cell>
          <cell r="Q5142">
            <v>326.13</v>
          </cell>
        </row>
        <row r="5143">
          <cell r="P5143" t="str">
            <v>21600207</v>
          </cell>
          <cell r="Q5143">
            <v>1234.73</v>
          </cell>
        </row>
        <row r="5144">
          <cell r="P5144" t="str">
            <v>20766790</v>
          </cell>
          <cell r="Q5144">
            <v>39.06</v>
          </cell>
        </row>
        <row r="5145">
          <cell r="P5145" t="str">
            <v>Other Charges</v>
          </cell>
          <cell r="Q5145">
            <v>65.430000000000007</v>
          </cell>
        </row>
        <row r="5146">
          <cell r="P5146" t="str">
            <v>15082742</v>
          </cell>
          <cell r="Q5146">
            <v>357.51</v>
          </cell>
        </row>
        <row r="5147">
          <cell r="P5147" t="str">
            <v>21600207</v>
          </cell>
          <cell r="Q5147">
            <v>1175.93</v>
          </cell>
        </row>
        <row r="5148">
          <cell r="P5148" t="str">
            <v>21022842</v>
          </cell>
          <cell r="Q5148">
            <v>5.2</v>
          </cell>
        </row>
        <row r="5149">
          <cell r="P5149" t="str">
            <v>21038626</v>
          </cell>
          <cell r="Q5149">
            <v>10.81</v>
          </cell>
        </row>
        <row r="5150">
          <cell r="P5150" t="str">
            <v>20405721</v>
          </cell>
          <cell r="Q5150">
            <v>8.2100000000000009</v>
          </cell>
        </row>
        <row r="5151">
          <cell r="P5151" t="str">
            <v>14566420</v>
          </cell>
          <cell r="Q5151">
            <v>88.18</v>
          </cell>
        </row>
        <row r="5152">
          <cell r="P5152" t="str">
            <v>Other Charges</v>
          </cell>
          <cell r="Q5152">
            <v>201.77</v>
          </cell>
        </row>
        <row r="5153">
          <cell r="P5153" t="str">
            <v>4375722</v>
          </cell>
          <cell r="Q5153">
            <v>46.6</v>
          </cell>
        </row>
        <row r="5154">
          <cell r="P5154" t="str">
            <v>20405897</v>
          </cell>
          <cell r="Q5154">
            <v>16.3</v>
          </cell>
        </row>
        <row r="5155">
          <cell r="P5155" t="str">
            <v>Other Charges</v>
          </cell>
          <cell r="Q5155">
            <v>4.5999999999999996</v>
          </cell>
        </row>
        <row r="5156">
          <cell r="P5156" t="str">
            <v>4438592</v>
          </cell>
          <cell r="Q5156">
            <v>11.7</v>
          </cell>
        </row>
        <row r="5157">
          <cell r="P5157" t="str">
            <v>4396774</v>
          </cell>
          <cell r="Q5157">
            <v>9.57</v>
          </cell>
        </row>
        <row r="5158">
          <cell r="P5158" t="str">
            <v>957366</v>
          </cell>
          <cell r="Q5158">
            <v>1.24</v>
          </cell>
        </row>
        <row r="5159">
          <cell r="P5159" t="str">
            <v>14535448</v>
          </cell>
          <cell r="Q5159">
            <v>17.7</v>
          </cell>
        </row>
        <row r="5160">
          <cell r="P5160" t="str">
            <v>14539963</v>
          </cell>
          <cell r="Q5160">
            <v>17.5</v>
          </cell>
        </row>
        <row r="5161">
          <cell r="P5161" t="str">
            <v>14550189</v>
          </cell>
          <cell r="Q5161">
            <v>1399.61</v>
          </cell>
        </row>
        <row r="5162">
          <cell r="P5162" t="str">
            <v>21702911</v>
          </cell>
        </row>
        <row r="5163">
          <cell r="P5163" t="str">
            <v>26560163</v>
          </cell>
        </row>
        <row r="5164">
          <cell r="P5164" t="str">
            <v>14506955</v>
          </cell>
          <cell r="Q5164">
            <v>76.319999999999993</v>
          </cell>
        </row>
        <row r="5165">
          <cell r="P5165" t="str">
            <v>14526459</v>
          </cell>
          <cell r="Q5165">
            <v>1.39</v>
          </cell>
        </row>
        <row r="5166">
          <cell r="P5166" t="str">
            <v>85119953</v>
          </cell>
          <cell r="Q5166">
            <v>8672.16</v>
          </cell>
        </row>
        <row r="5167">
          <cell r="P5167" t="str">
            <v>13965185</v>
          </cell>
          <cell r="Q5167">
            <v>1.2</v>
          </cell>
        </row>
        <row r="5168">
          <cell r="P5168" t="str">
            <v>946671</v>
          </cell>
          <cell r="Q5168">
            <v>0.66</v>
          </cell>
        </row>
        <row r="5169">
          <cell r="P5169" t="str">
            <v>946671</v>
          </cell>
          <cell r="Q5169">
            <v>0.66</v>
          </cell>
        </row>
        <row r="5170">
          <cell r="P5170" t="str">
            <v>20852765</v>
          </cell>
          <cell r="Q5170">
            <v>3.12</v>
          </cell>
        </row>
        <row r="5171">
          <cell r="P5171" t="str">
            <v>14641560</v>
          </cell>
          <cell r="Q5171">
            <v>14.74</v>
          </cell>
        </row>
        <row r="5172">
          <cell r="P5172" t="str">
            <v>4713899</v>
          </cell>
          <cell r="Q5172">
            <v>22.42</v>
          </cell>
        </row>
        <row r="5173">
          <cell r="P5173" t="str">
            <v>4315838</v>
          </cell>
          <cell r="Q5173">
            <v>46.71</v>
          </cell>
        </row>
        <row r="5174">
          <cell r="P5174" t="str">
            <v>4402086</v>
          </cell>
          <cell r="Q5174">
            <v>20.07</v>
          </cell>
        </row>
        <row r="5175">
          <cell r="P5175" t="str">
            <v>2049166</v>
          </cell>
          <cell r="Q5175">
            <v>251.26</v>
          </cell>
        </row>
        <row r="5176">
          <cell r="P5176" t="str">
            <v>3081593</v>
          </cell>
          <cell r="Q5176">
            <v>32</v>
          </cell>
        </row>
        <row r="5177">
          <cell r="P5177" t="str">
            <v>4509493</v>
          </cell>
          <cell r="Q5177">
            <v>0.49</v>
          </cell>
        </row>
        <row r="5178">
          <cell r="P5178" t="str">
            <v>4398281</v>
          </cell>
          <cell r="Q5178">
            <v>16.670000000000002</v>
          </cell>
        </row>
        <row r="5179">
          <cell r="P5179" t="str">
            <v>20799474</v>
          </cell>
          <cell r="Q5179">
            <v>266.66000000000003</v>
          </cell>
        </row>
        <row r="5180">
          <cell r="P5180" t="str">
            <v>20824906</v>
          </cell>
          <cell r="Q5180">
            <v>1030.78</v>
          </cell>
        </row>
        <row r="5181">
          <cell r="P5181" t="str">
            <v>21033905</v>
          </cell>
          <cell r="Q5181">
            <v>91.35</v>
          </cell>
        </row>
        <row r="5182">
          <cell r="P5182" t="str">
            <v>21429782</v>
          </cell>
          <cell r="Q5182">
            <v>1067.1400000000001</v>
          </cell>
        </row>
        <row r="5183">
          <cell r="P5183" t="str">
            <v>20554213</v>
          </cell>
          <cell r="Q5183">
            <v>20.170000000000002</v>
          </cell>
        </row>
        <row r="5184">
          <cell r="P5184" t="str">
            <v>21476011</v>
          </cell>
          <cell r="Q5184">
            <v>385.38</v>
          </cell>
        </row>
        <row r="5185">
          <cell r="P5185" t="str">
            <v>21479276</v>
          </cell>
          <cell r="Q5185">
            <v>191.63</v>
          </cell>
        </row>
        <row r="5186">
          <cell r="P5186" t="str">
            <v>21488865</v>
          </cell>
          <cell r="Q5186">
            <v>784</v>
          </cell>
        </row>
        <row r="5187">
          <cell r="P5187" t="str">
            <v>60111178</v>
          </cell>
          <cell r="Q5187">
            <v>3.72</v>
          </cell>
        </row>
        <row r="5188">
          <cell r="P5188" t="str">
            <v>984740</v>
          </cell>
          <cell r="Q5188">
            <v>0.76</v>
          </cell>
        </row>
        <row r="5189">
          <cell r="P5189" t="str">
            <v>984759</v>
          </cell>
          <cell r="Q5189">
            <v>2.91</v>
          </cell>
        </row>
        <row r="5190">
          <cell r="P5190" t="str">
            <v>990946</v>
          </cell>
          <cell r="Q5190">
            <v>2.69</v>
          </cell>
        </row>
        <row r="5191">
          <cell r="P5191" t="str">
            <v>990951</v>
          </cell>
          <cell r="Q5191">
            <v>1.47</v>
          </cell>
        </row>
        <row r="5192">
          <cell r="P5192" t="str">
            <v>14570931</v>
          </cell>
          <cell r="Q5192">
            <v>1606.18</v>
          </cell>
        </row>
        <row r="5193">
          <cell r="P5193" t="str">
            <v>14596398</v>
          </cell>
          <cell r="Q5193">
            <v>69.3</v>
          </cell>
        </row>
        <row r="5194">
          <cell r="P5194" t="str">
            <v>14508629</v>
          </cell>
          <cell r="Q5194">
            <v>31</v>
          </cell>
        </row>
        <row r="5195">
          <cell r="P5195" t="str">
            <v>14650315</v>
          </cell>
          <cell r="Q5195">
            <v>34.26</v>
          </cell>
        </row>
        <row r="5196">
          <cell r="P5196" t="str">
            <v>17444661</v>
          </cell>
          <cell r="Q5196">
            <v>248.96</v>
          </cell>
        </row>
        <row r="5197">
          <cell r="P5197" t="str">
            <v>Other Charges</v>
          </cell>
          <cell r="Q5197">
            <v>56.11</v>
          </cell>
        </row>
        <row r="5198">
          <cell r="P5198" t="str">
            <v>993436</v>
          </cell>
          <cell r="Q5198">
            <v>1.9</v>
          </cell>
        </row>
        <row r="5199">
          <cell r="P5199" t="str">
            <v>993680</v>
          </cell>
          <cell r="Q5199">
            <v>2.2999999999999998</v>
          </cell>
        </row>
        <row r="5200">
          <cell r="P5200" t="str">
            <v>20405603</v>
          </cell>
          <cell r="Q5200">
            <v>10.51</v>
          </cell>
        </row>
        <row r="5201">
          <cell r="P5201" t="str">
            <v>20459961</v>
          </cell>
          <cell r="Q5201">
            <v>3.85</v>
          </cell>
        </row>
        <row r="5202">
          <cell r="P5202" t="str">
            <v>20460055</v>
          </cell>
          <cell r="Q5202">
            <v>1.44</v>
          </cell>
        </row>
        <row r="5203">
          <cell r="P5203" t="str">
            <v>20502536</v>
          </cell>
          <cell r="Q5203">
            <v>20.89</v>
          </cell>
        </row>
        <row r="5204">
          <cell r="P5204" t="str">
            <v>21793270</v>
          </cell>
          <cell r="Q5204">
            <v>24.29</v>
          </cell>
        </row>
        <row r="5205">
          <cell r="P5205" t="str">
            <v>20700252</v>
          </cell>
          <cell r="Q5205">
            <v>24.93</v>
          </cell>
        </row>
        <row r="5206">
          <cell r="P5206" t="str">
            <v>20792408</v>
          </cell>
          <cell r="Q5206">
            <v>12.47</v>
          </cell>
        </row>
        <row r="5207">
          <cell r="P5207" t="str">
            <v>20799862</v>
          </cell>
          <cell r="Q5207">
            <v>4.0599999999999996</v>
          </cell>
        </row>
        <row r="5208">
          <cell r="P5208" t="str">
            <v>22610786</v>
          </cell>
          <cell r="Q5208">
            <v>10.71</v>
          </cell>
        </row>
        <row r="5209">
          <cell r="P5209" t="str">
            <v>21022842</v>
          </cell>
          <cell r="Q5209">
            <v>4.45</v>
          </cell>
        </row>
        <row r="5210">
          <cell r="P5210" t="str">
            <v>21038626</v>
          </cell>
          <cell r="Q5210">
            <v>9.27</v>
          </cell>
        </row>
        <row r="5211">
          <cell r="P5211" t="str">
            <v>968567</v>
          </cell>
          <cell r="Q5211">
            <v>17.37</v>
          </cell>
        </row>
        <row r="5212">
          <cell r="P5212" t="str">
            <v>21312943</v>
          </cell>
          <cell r="Q5212">
            <v>48.69</v>
          </cell>
        </row>
        <row r="5213">
          <cell r="P5213" t="str">
            <v>20405721</v>
          </cell>
          <cell r="Q5213">
            <v>5.42</v>
          </cell>
        </row>
        <row r="5214">
          <cell r="P5214" t="str">
            <v>11700284</v>
          </cell>
          <cell r="Q5214">
            <v>15.68</v>
          </cell>
        </row>
        <row r="5215">
          <cell r="P5215" t="str">
            <v>20405561</v>
          </cell>
          <cell r="Q5215">
            <v>5.81</v>
          </cell>
        </row>
        <row r="5216">
          <cell r="P5216" t="str">
            <v>Other Charges</v>
          </cell>
          <cell r="Q5216">
            <v>73.040000000000006</v>
          </cell>
        </row>
        <row r="5217">
          <cell r="P5217" t="str">
            <v>3825186</v>
          </cell>
          <cell r="Q5217">
            <v>3171</v>
          </cell>
        </row>
        <row r="5218">
          <cell r="P5218" t="str">
            <v>85119953</v>
          </cell>
          <cell r="Q5218">
            <v>7784.13</v>
          </cell>
        </row>
        <row r="5219">
          <cell r="P5219" t="str">
            <v>21766717</v>
          </cell>
          <cell r="Q5219">
            <v>197.26</v>
          </cell>
        </row>
        <row r="5220">
          <cell r="P5220" t="str">
            <v>21103569</v>
          </cell>
          <cell r="Q5220">
            <v>18.98</v>
          </cell>
        </row>
        <row r="5221">
          <cell r="P5221" t="str">
            <v>21707132</v>
          </cell>
          <cell r="Q5221">
            <v>14.77</v>
          </cell>
        </row>
        <row r="5222">
          <cell r="P5222" t="str">
            <v>21422765</v>
          </cell>
          <cell r="Q5222">
            <v>337.72</v>
          </cell>
        </row>
        <row r="5223">
          <cell r="P5223" t="str">
            <v>21707133</v>
          </cell>
          <cell r="Q5223">
            <v>14.81</v>
          </cell>
        </row>
        <row r="5224">
          <cell r="P5224" t="str">
            <v>471626</v>
          </cell>
          <cell r="Q5224">
            <v>5.03</v>
          </cell>
        </row>
        <row r="5225">
          <cell r="P5225" t="str">
            <v>471708</v>
          </cell>
          <cell r="Q5225">
            <v>2.2999999999999998</v>
          </cell>
        </row>
        <row r="5226">
          <cell r="P5226" t="str">
            <v>943177</v>
          </cell>
          <cell r="Q5226">
            <v>0.88</v>
          </cell>
        </row>
        <row r="5227">
          <cell r="P5227" t="str">
            <v>984733</v>
          </cell>
          <cell r="Q5227">
            <v>0.35</v>
          </cell>
        </row>
        <row r="5228">
          <cell r="P5228" t="str">
            <v>60113394</v>
          </cell>
          <cell r="Q5228">
            <v>0.35</v>
          </cell>
        </row>
        <row r="5229">
          <cell r="P5229" t="str">
            <v>946602</v>
          </cell>
          <cell r="Q5229">
            <v>15.23</v>
          </cell>
        </row>
        <row r="5230">
          <cell r="P5230" t="str">
            <v>21339891</v>
          </cell>
          <cell r="Q5230">
            <v>22.93</v>
          </cell>
        </row>
        <row r="5231">
          <cell r="P5231" t="str">
            <v>953102</v>
          </cell>
          <cell r="Q5231">
            <v>2.04</v>
          </cell>
        </row>
        <row r="5232">
          <cell r="P5232" t="str">
            <v>957018</v>
          </cell>
          <cell r="Q5232">
            <v>2.04</v>
          </cell>
        </row>
        <row r="5233">
          <cell r="P5233" t="str">
            <v>957019</v>
          </cell>
          <cell r="Q5233">
            <v>4.2699999999999996</v>
          </cell>
        </row>
        <row r="5234">
          <cell r="P5234" t="str">
            <v>984756</v>
          </cell>
          <cell r="Q5234">
            <v>4.2699999999999996</v>
          </cell>
        </row>
        <row r="5235">
          <cell r="P5235" t="str">
            <v>968559</v>
          </cell>
          <cell r="Q5235">
            <v>0.69</v>
          </cell>
        </row>
        <row r="5236">
          <cell r="P5236" t="str">
            <v>976068</v>
          </cell>
          <cell r="Q5236">
            <v>22.67</v>
          </cell>
        </row>
        <row r="5237">
          <cell r="P5237" t="str">
            <v>977030</v>
          </cell>
          <cell r="Q5237">
            <v>9.39</v>
          </cell>
        </row>
        <row r="5238">
          <cell r="P5238" t="str">
            <v>979270</v>
          </cell>
          <cell r="Q5238">
            <v>19.8</v>
          </cell>
        </row>
        <row r="5239">
          <cell r="P5239" t="str">
            <v>984826</v>
          </cell>
          <cell r="Q5239">
            <v>6.9</v>
          </cell>
        </row>
        <row r="5240">
          <cell r="P5240" t="str">
            <v>992084</v>
          </cell>
          <cell r="Q5240">
            <v>1.1499999999999999</v>
          </cell>
        </row>
        <row r="5241">
          <cell r="P5241" t="str">
            <v>983715</v>
          </cell>
          <cell r="Q5241">
            <v>1.05</v>
          </cell>
        </row>
        <row r="5242">
          <cell r="P5242" t="str">
            <v>991048</v>
          </cell>
          <cell r="Q5242">
            <v>3.26</v>
          </cell>
        </row>
        <row r="5243">
          <cell r="P5243" t="str">
            <v>992024</v>
          </cell>
          <cell r="Q5243">
            <v>12.33</v>
          </cell>
        </row>
        <row r="5244">
          <cell r="P5244" t="str">
            <v>992065</v>
          </cell>
          <cell r="Q5244">
            <v>11.9</v>
          </cell>
        </row>
        <row r="5245">
          <cell r="P5245" t="str">
            <v>992247</v>
          </cell>
          <cell r="Q5245">
            <v>17.079999999999998</v>
          </cell>
        </row>
        <row r="5246">
          <cell r="P5246" t="str">
            <v>993685</v>
          </cell>
          <cell r="Q5246">
            <v>3.08</v>
          </cell>
        </row>
        <row r="5247">
          <cell r="P5247" t="str">
            <v>1075753</v>
          </cell>
          <cell r="Q5247">
            <v>2.41</v>
          </cell>
        </row>
        <row r="5248">
          <cell r="P5248" t="str">
            <v>1505357</v>
          </cell>
          <cell r="Q5248">
            <v>3.81</v>
          </cell>
        </row>
        <row r="5249">
          <cell r="P5249" t="str">
            <v>1546531</v>
          </cell>
          <cell r="Q5249">
            <v>1.36</v>
          </cell>
        </row>
        <row r="5250">
          <cell r="P5250" t="str">
            <v>8131292</v>
          </cell>
          <cell r="Q5250">
            <v>359.77</v>
          </cell>
        </row>
        <row r="5251">
          <cell r="P5251" t="str">
            <v>8131393</v>
          </cell>
          <cell r="Q5251">
            <v>1.57</v>
          </cell>
        </row>
        <row r="5252">
          <cell r="P5252" t="str">
            <v>85108352</v>
          </cell>
          <cell r="Q5252">
            <v>120.4</v>
          </cell>
        </row>
        <row r="5253">
          <cell r="P5253" t="str">
            <v>20532891</v>
          </cell>
          <cell r="Q5253">
            <v>9.76</v>
          </cell>
        </row>
        <row r="5254">
          <cell r="P5254" t="str">
            <v>20730398</v>
          </cell>
          <cell r="Q5254">
            <v>26.49</v>
          </cell>
        </row>
        <row r="5255">
          <cell r="P5255" t="str">
            <v>20738178</v>
          </cell>
          <cell r="Q5255">
            <v>22.19</v>
          </cell>
        </row>
        <row r="5256">
          <cell r="P5256" t="str">
            <v>22879257</v>
          </cell>
          <cell r="Q5256">
            <v>33.380000000000003</v>
          </cell>
        </row>
        <row r="5257">
          <cell r="P5257" t="str">
            <v>20803852</v>
          </cell>
          <cell r="Q5257">
            <v>1.93</v>
          </cell>
        </row>
        <row r="5258">
          <cell r="P5258" t="str">
            <v>20852764</v>
          </cell>
          <cell r="Q5258">
            <v>3.05</v>
          </cell>
        </row>
        <row r="5259">
          <cell r="P5259" t="str">
            <v>20852765</v>
          </cell>
          <cell r="Q5259">
            <v>2.83</v>
          </cell>
        </row>
        <row r="5260">
          <cell r="P5260" t="str">
            <v>21990221</v>
          </cell>
          <cell r="Q5260">
            <v>3.33</v>
          </cell>
        </row>
        <row r="5261">
          <cell r="P5261" t="str">
            <v>21335829</v>
          </cell>
          <cell r="Q5261">
            <v>95.35</v>
          </cell>
        </row>
        <row r="5262">
          <cell r="P5262" t="str">
            <v>20869391</v>
          </cell>
          <cell r="Q5262">
            <v>253.4</v>
          </cell>
        </row>
        <row r="5263">
          <cell r="P5263" t="str">
            <v>20884328</v>
          </cell>
          <cell r="Q5263">
            <v>109.05</v>
          </cell>
        </row>
        <row r="5264">
          <cell r="P5264" t="str">
            <v>21335841</v>
          </cell>
          <cell r="Q5264">
            <v>57.89</v>
          </cell>
        </row>
        <row r="5265">
          <cell r="P5265" t="str">
            <v>20919484</v>
          </cell>
          <cell r="Q5265">
            <v>30.94</v>
          </cell>
        </row>
        <row r="5266">
          <cell r="P5266" t="str">
            <v>21328763</v>
          </cell>
          <cell r="Q5266">
            <v>92.58</v>
          </cell>
        </row>
        <row r="5267">
          <cell r="P5267" t="str">
            <v>21335834</v>
          </cell>
          <cell r="Q5267">
            <v>93.91</v>
          </cell>
        </row>
        <row r="5268">
          <cell r="P5268" t="str">
            <v>21328769</v>
          </cell>
          <cell r="Q5268">
            <v>65.36</v>
          </cell>
        </row>
        <row r="5269">
          <cell r="P5269" t="str">
            <v>21879886</v>
          </cell>
          <cell r="Q5269">
            <v>49.13</v>
          </cell>
        </row>
        <row r="5270">
          <cell r="P5270" t="str">
            <v>22879256</v>
          </cell>
          <cell r="Q5270">
            <v>33.380000000000003</v>
          </cell>
        </row>
        <row r="5271">
          <cell r="P5271" t="str">
            <v>21021925</v>
          </cell>
          <cell r="Q5271">
            <v>28.88</v>
          </cell>
        </row>
        <row r="5272">
          <cell r="P5272" t="str">
            <v>21870628</v>
          </cell>
          <cell r="Q5272">
            <v>463.68</v>
          </cell>
        </row>
        <row r="5273">
          <cell r="P5273" t="str">
            <v>21328947</v>
          </cell>
          <cell r="Q5273">
            <v>94.07</v>
          </cell>
        </row>
        <row r="5274">
          <cell r="P5274" t="str">
            <v>21294062</v>
          </cell>
          <cell r="Q5274">
            <v>54.68</v>
          </cell>
        </row>
        <row r="5275">
          <cell r="P5275" t="str">
            <v>21344774</v>
          </cell>
          <cell r="Q5275">
            <v>1.85</v>
          </cell>
        </row>
        <row r="5276">
          <cell r="P5276" t="str">
            <v>21346946</v>
          </cell>
          <cell r="Q5276">
            <v>94.7</v>
          </cell>
        </row>
        <row r="5277">
          <cell r="P5277" t="str">
            <v>21380488</v>
          </cell>
          <cell r="Q5277">
            <v>75.099999999999994</v>
          </cell>
        </row>
        <row r="5278">
          <cell r="P5278" t="str">
            <v>21422765</v>
          </cell>
          <cell r="Q5278">
            <v>190.65</v>
          </cell>
        </row>
        <row r="5279">
          <cell r="P5279" t="str">
            <v>21801388</v>
          </cell>
          <cell r="Q5279">
            <v>25.96</v>
          </cell>
        </row>
        <row r="5280">
          <cell r="P5280" t="str">
            <v>21488865</v>
          </cell>
          <cell r="Q5280">
            <v>784</v>
          </cell>
        </row>
        <row r="5281">
          <cell r="P5281" t="str">
            <v>21574409</v>
          </cell>
          <cell r="Q5281">
            <v>46.98</v>
          </cell>
        </row>
        <row r="5282">
          <cell r="P5282" t="str">
            <v>21532258</v>
          </cell>
          <cell r="Q5282">
            <v>2.31</v>
          </cell>
        </row>
        <row r="5283">
          <cell r="P5283" t="str">
            <v>21581522</v>
          </cell>
          <cell r="Q5283">
            <v>616.29</v>
          </cell>
        </row>
        <row r="5284">
          <cell r="P5284" t="str">
            <v>22885952</v>
          </cell>
          <cell r="Q5284">
            <v>2.38</v>
          </cell>
        </row>
        <row r="5285">
          <cell r="P5285" t="str">
            <v>22902431</v>
          </cell>
          <cell r="Q5285">
            <v>451.82</v>
          </cell>
        </row>
        <row r="5286">
          <cell r="P5286" t="str">
            <v>85103938</v>
          </cell>
          <cell r="Q5286">
            <v>222.54</v>
          </cell>
        </row>
        <row r="5287">
          <cell r="P5287" t="str">
            <v>85111158</v>
          </cell>
          <cell r="Q5287">
            <v>594.09</v>
          </cell>
        </row>
        <row r="5288">
          <cell r="P5288" t="str">
            <v>14514871</v>
          </cell>
        </row>
        <row r="5289">
          <cell r="P5289" t="str">
            <v>14514871</v>
          </cell>
        </row>
        <row r="5290">
          <cell r="P5290" t="str">
            <v>14514871</v>
          </cell>
        </row>
        <row r="5291">
          <cell r="P5291" t="str">
            <v>20405897</v>
          </cell>
          <cell r="Q5291">
            <v>12.87</v>
          </cell>
        </row>
        <row r="5292">
          <cell r="P5292" t="str">
            <v>Other Charges</v>
          </cell>
          <cell r="Q5292">
            <v>27.6</v>
          </cell>
        </row>
        <row r="5293">
          <cell r="P5293" t="str">
            <v>20805349</v>
          </cell>
        </row>
        <row r="5294">
          <cell r="P5294" t="str">
            <v>20852765</v>
          </cell>
        </row>
        <row r="5295">
          <cell r="P5295" t="str">
            <v>20559835</v>
          </cell>
          <cell r="Q5295">
            <v>24.29</v>
          </cell>
        </row>
        <row r="5296">
          <cell r="P5296" t="str">
            <v>471626</v>
          </cell>
          <cell r="Q5296">
            <v>5.03</v>
          </cell>
        </row>
        <row r="5297">
          <cell r="P5297" t="str">
            <v>984740</v>
          </cell>
          <cell r="Q5297">
            <v>0.76</v>
          </cell>
        </row>
        <row r="5298">
          <cell r="P5298" t="str">
            <v>993685</v>
          </cell>
          <cell r="Q5298">
            <v>3.08</v>
          </cell>
        </row>
        <row r="5299">
          <cell r="P5299" t="str">
            <v>85108352</v>
          </cell>
          <cell r="Q5299">
            <v>120.4</v>
          </cell>
        </row>
        <row r="5300">
          <cell r="P5300" t="str">
            <v>21532258</v>
          </cell>
          <cell r="Q5300">
            <v>2.31</v>
          </cell>
        </row>
        <row r="5301">
          <cell r="P5301" t="str">
            <v>20532891</v>
          </cell>
          <cell r="Q5301">
            <v>9.76</v>
          </cell>
        </row>
        <row r="5302">
          <cell r="P5302" t="str">
            <v>20802191</v>
          </cell>
          <cell r="Q5302">
            <v>141.16</v>
          </cell>
        </row>
        <row r="5303">
          <cell r="P5303" t="str">
            <v>20852764</v>
          </cell>
          <cell r="Q5303">
            <v>3.05</v>
          </cell>
        </row>
        <row r="5304">
          <cell r="P5304" t="str">
            <v>21574409</v>
          </cell>
          <cell r="Q5304">
            <v>46.98</v>
          </cell>
        </row>
        <row r="5305">
          <cell r="P5305" t="str">
            <v>85103938</v>
          </cell>
          <cell r="Q5305">
            <v>222.54</v>
          </cell>
        </row>
        <row r="5306">
          <cell r="P5306" t="str">
            <v>85111158</v>
          </cell>
          <cell r="Q5306">
            <v>594.09</v>
          </cell>
        </row>
        <row r="5307">
          <cell r="P5307" t="str">
            <v>21294062</v>
          </cell>
          <cell r="Q5307">
            <v>61.68</v>
          </cell>
        </row>
        <row r="5308">
          <cell r="P5308" t="str">
            <v>1543499</v>
          </cell>
          <cell r="Q5308">
            <v>1.75</v>
          </cell>
        </row>
        <row r="5309">
          <cell r="P5309" t="str">
            <v>20573472</v>
          </cell>
          <cell r="Q5309">
            <v>4.51</v>
          </cell>
        </row>
        <row r="5310">
          <cell r="P5310" t="str">
            <v>20730398</v>
          </cell>
          <cell r="Q5310">
            <v>26.49</v>
          </cell>
        </row>
        <row r="5311">
          <cell r="P5311" t="str">
            <v>20768519</v>
          </cell>
          <cell r="Q5311">
            <v>117.91</v>
          </cell>
        </row>
        <row r="5312">
          <cell r="P5312" t="str">
            <v>85119953</v>
          </cell>
          <cell r="Q5312">
            <v>7784.13</v>
          </cell>
        </row>
        <row r="5313">
          <cell r="P5313" t="str">
            <v>9742779</v>
          </cell>
          <cell r="Q5313">
            <v>7.53</v>
          </cell>
        </row>
        <row r="5314">
          <cell r="P5314" t="str">
            <v>1207B</v>
          </cell>
          <cell r="Q5314">
            <v>61.22</v>
          </cell>
        </row>
        <row r="5315">
          <cell r="P5315" t="str">
            <v>0352704</v>
          </cell>
          <cell r="Q5315">
            <v>82.16</v>
          </cell>
        </row>
        <row r="5316">
          <cell r="P5316" t="str">
            <v>4S00864</v>
          </cell>
          <cell r="Q5316">
            <v>709.21</v>
          </cell>
        </row>
        <row r="5317">
          <cell r="P5317" t="str">
            <v>957366</v>
          </cell>
          <cell r="Q5317">
            <v>1.24</v>
          </cell>
        </row>
        <row r="5318">
          <cell r="P5318" t="str">
            <v>4033725</v>
          </cell>
          <cell r="Q5318">
            <v>4.75</v>
          </cell>
        </row>
        <row r="5319">
          <cell r="P5319" t="str">
            <v>0816212</v>
          </cell>
          <cell r="Q5319">
            <v>171.38</v>
          </cell>
        </row>
        <row r="5320">
          <cell r="P5320" t="str">
            <v>0420110</v>
          </cell>
          <cell r="Q5320">
            <v>47.06</v>
          </cell>
        </row>
        <row r="5321">
          <cell r="P5321" t="str">
            <v>0972106</v>
          </cell>
          <cell r="Q5321">
            <v>51.86</v>
          </cell>
        </row>
        <row r="5322">
          <cell r="P5322" t="str">
            <v>YA00006597</v>
          </cell>
          <cell r="Q5322">
            <v>502.22</v>
          </cell>
        </row>
        <row r="5323">
          <cell r="P5323" t="str">
            <v>20997341</v>
          </cell>
        </row>
        <row r="5324">
          <cell r="P5324" t="str">
            <v>4468337</v>
          </cell>
          <cell r="Q5324">
            <v>1394.38</v>
          </cell>
        </row>
        <row r="5325">
          <cell r="P5325" t="str">
            <v>420110</v>
          </cell>
          <cell r="Q5325">
            <v>31.24</v>
          </cell>
        </row>
        <row r="5326">
          <cell r="P5326" t="str">
            <v>9742779</v>
          </cell>
          <cell r="Q5326">
            <v>7.53</v>
          </cell>
        </row>
        <row r="5327">
          <cell r="P5327" t="str">
            <v>YB00002430</v>
          </cell>
          <cell r="Q5327">
            <v>22.09</v>
          </cell>
        </row>
        <row r="5328">
          <cell r="P5328" t="str">
            <v>4367664</v>
          </cell>
          <cell r="Q5328">
            <v>3.93</v>
          </cell>
        </row>
        <row r="5329">
          <cell r="P5329" t="str">
            <v>YA00010024</v>
          </cell>
          <cell r="Q5329">
            <v>59.26</v>
          </cell>
        </row>
        <row r="5330">
          <cell r="P5330" t="str">
            <v>4632729</v>
          </cell>
          <cell r="Q5330">
            <v>51.84</v>
          </cell>
        </row>
        <row r="5331">
          <cell r="P5331" t="str">
            <v>YB00002494</v>
          </cell>
          <cell r="Q5331">
            <v>41.82</v>
          </cell>
        </row>
        <row r="5332">
          <cell r="P5332" t="str">
            <v>20930698</v>
          </cell>
        </row>
        <row r="5333">
          <cell r="P5333" t="str">
            <v>0259307</v>
          </cell>
        </row>
        <row r="5334">
          <cell r="P5334" t="str">
            <v>20919484</v>
          </cell>
          <cell r="Q5334">
            <v>30.94</v>
          </cell>
        </row>
        <row r="5335">
          <cell r="P5335" t="str">
            <v>15082742</v>
          </cell>
          <cell r="Q5335">
            <v>386.16</v>
          </cell>
        </row>
        <row r="5336">
          <cell r="P5336" t="str">
            <v>4396696</v>
          </cell>
          <cell r="Q5336">
            <v>19.77</v>
          </cell>
        </row>
        <row r="5337">
          <cell r="P5337" t="str">
            <v>3104801</v>
          </cell>
          <cell r="Q5337">
            <v>227.56</v>
          </cell>
        </row>
        <row r="5338">
          <cell r="P5338" t="str">
            <v>816210</v>
          </cell>
          <cell r="Q5338">
            <v>224.34</v>
          </cell>
        </row>
        <row r="5339">
          <cell r="P5339" t="str">
            <v>816206</v>
          </cell>
          <cell r="Q5339">
            <v>947.56</v>
          </cell>
        </row>
        <row r="5340">
          <cell r="P5340" t="str">
            <v>816201</v>
          </cell>
          <cell r="Q5340">
            <v>959.97</v>
          </cell>
        </row>
        <row r="5341">
          <cell r="P5341" t="str">
            <v>4404947</v>
          </cell>
          <cell r="Q5341">
            <v>1.23</v>
          </cell>
        </row>
        <row r="5342">
          <cell r="P5342" t="str">
            <v>984054</v>
          </cell>
          <cell r="Q5342">
            <v>0.84</v>
          </cell>
        </row>
        <row r="5343">
          <cell r="P5343" t="str">
            <v>4114402</v>
          </cell>
          <cell r="Q5343">
            <v>2.66</v>
          </cell>
        </row>
        <row r="5344">
          <cell r="P5344" t="str">
            <v>4265372</v>
          </cell>
          <cell r="Q5344">
            <v>50.75</v>
          </cell>
        </row>
        <row r="5345">
          <cell r="P5345" t="str">
            <v>M341030</v>
          </cell>
          <cell r="Q5345">
            <v>0.85</v>
          </cell>
        </row>
        <row r="5346">
          <cell r="P5346" t="str">
            <v>1096000160</v>
          </cell>
          <cell r="Q5346">
            <v>2.96</v>
          </cell>
        </row>
        <row r="5347">
          <cell r="P5347" t="str">
            <v>8121468300</v>
          </cell>
          <cell r="Q5347">
            <v>48.25</v>
          </cell>
        </row>
        <row r="5348">
          <cell r="P5348" t="str">
            <v>8943958822</v>
          </cell>
          <cell r="Q5348">
            <v>36.99</v>
          </cell>
        </row>
        <row r="5349">
          <cell r="P5349" t="str">
            <v>8970614011</v>
          </cell>
          <cell r="Q5349">
            <v>4.5199999999999996</v>
          </cell>
        </row>
        <row r="5350">
          <cell r="P5350" t="str">
            <v>8970968210</v>
          </cell>
          <cell r="Q5350">
            <v>3.05</v>
          </cell>
        </row>
        <row r="5351">
          <cell r="P5351" t="str">
            <v>8971114770</v>
          </cell>
          <cell r="Q5351">
            <v>2.48</v>
          </cell>
        </row>
        <row r="5352">
          <cell r="P5352" t="str">
            <v>8971256011</v>
          </cell>
          <cell r="Q5352">
            <v>38.659999999999997</v>
          </cell>
        </row>
        <row r="5353">
          <cell r="P5353" t="str">
            <v>8973323582</v>
          </cell>
          <cell r="Q5353">
            <v>11.8</v>
          </cell>
        </row>
        <row r="5354">
          <cell r="P5354" t="str">
            <v>8973861890</v>
          </cell>
          <cell r="Q5354">
            <v>11.23</v>
          </cell>
        </row>
        <row r="5355">
          <cell r="P5355" t="str">
            <v>8976163580</v>
          </cell>
          <cell r="Q5355">
            <v>23.01</v>
          </cell>
        </row>
        <row r="5356">
          <cell r="P5356" t="str">
            <v>8982497240</v>
          </cell>
          <cell r="Q5356">
            <v>45.75</v>
          </cell>
        </row>
        <row r="5357">
          <cell r="P5357" t="str">
            <v>9111291280</v>
          </cell>
          <cell r="Q5357">
            <v>2.6</v>
          </cell>
        </row>
        <row r="5358">
          <cell r="P5358" t="str">
            <v>8982843930</v>
          </cell>
          <cell r="Q5358">
            <v>529.23</v>
          </cell>
        </row>
        <row r="5359">
          <cell r="P5359" t="str">
            <v>21508089</v>
          </cell>
          <cell r="Q5359">
            <v>833.57</v>
          </cell>
        </row>
        <row r="5360">
          <cell r="P5360" t="str">
            <v>21508089</v>
          </cell>
          <cell r="Q5360">
            <v>833.57</v>
          </cell>
        </row>
        <row r="5361">
          <cell r="P5361" t="str">
            <v>21766717</v>
          </cell>
          <cell r="Q5361">
            <v>197.26</v>
          </cell>
        </row>
        <row r="5362">
          <cell r="P5362" t="str">
            <v>943177</v>
          </cell>
          <cell r="Q5362">
            <v>0.88</v>
          </cell>
        </row>
        <row r="5363">
          <cell r="P5363" t="str">
            <v>968559</v>
          </cell>
          <cell r="Q5363">
            <v>0.69</v>
          </cell>
        </row>
        <row r="5364">
          <cell r="P5364" t="str">
            <v>976068</v>
          </cell>
          <cell r="Q5364">
            <v>22.67</v>
          </cell>
        </row>
        <row r="5365">
          <cell r="P5365" t="str">
            <v>22275091</v>
          </cell>
          <cell r="Q5365">
            <v>31.46</v>
          </cell>
        </row>
        <row r="5366">
          <cell r="P5366" t="str">
            <v>20530103</v>
          </cell>
          <cell r="Q5366">
            <v>61.04</v>
          </cell>
        </row>
        <row r="5367">
          <cell r="P5367" t="str">
            <v>20561997</v>
          </cell>
          <cell r="Q5367">
            <v>56.49</v>
          </cell>
        </row>
        <row r="5368">
          <cell r="P5368" t="str">
            <v>20712530</v>
          </cell>
          <cell r="Q5368">
            <v>52.3</v>
          </cell>
        </row>
        <row r="5369">
          <cell r="P5369" t="str">
            <v>20799474</v>
          </cell>
          <cell r="Q5369">
            <v>266.66000000000003</v>
          </cell>
        </row>
        <row r="5370">
          <cell r="P5370" t="str">
            <v>20740798</v>
          </cell>
          <cell r="Q5370">
            <v>61.6</v>
          </cell>
        </row>
        <row r="5371">
          <cell r="P5371" t="str">
            <v>22879257</v>
          </cell>
          <cell r="Q5371">
            <v>33.380000000000003</v>
          </cell>
        </row>
        <row r="5372">
          <cell r="P5372" t="str">
            <v>20824906</v>
          </cell>
          <cell r="Q5372">
            <v>1030.78</v>
          </cell>
        </row>
        <row r="5373">
          <cell r="P5373" t="str">
            <v>20857656</v>
          </cell>
          <cell r="Q5373">
            <v>1376.33</v>
          </cell>
        </row>
        <row r="5374">
          <cell r="P5374" t="str">
            <v>20919484</v>
          </cell>
          <cell r="Q5374">
            <v>30.94</v>
          </cell>
        </row>
        <row r="5375">
          <cell r="P5375" t="str">
            <v>20966752</v>
          </cell>
          <cell r="Q5375">
            <v>2.17</v>
          </cell>
        </row>
        <row r="5376">
          <cell r="P5376" t="str">
            <v>22879256</v>
          </cell>
          <cell r="Q5376">
            <v>33.380000000000003</v>
          </cell>
        </row>
        <row r="5377">
          <cell r="P5377" t="str">
            <v>21581522</v>
          </cell>
          <cell r="Q5377">
            <v>616.29</v>
          </cell>
        </row>
        <row r="5378">
          <cell r="P5378" t="str">
            <v>14566427</v>
          </cell>
          <cell r="Q5378">
            <v>98.91</v>
          </cell>
        </row>
        <row r="5379">
          <cell r="P5379" t="str">
            <v>14549801</v>
          </cell>
          <cell r="Q5379">
            <v>52.21</v>
          </cell>
        </row>
        <row r="5380">
          <cell r="P5380" t="str">
            <v>Other Charges</v>
          </cell>
          <cell r="Q5380">
            <v>62.31</v>
          </cell>
        </row>
        <row r="5381">
          <cell r="P5381" t="str">
            <v>22040500</v>
          </cell>
          <cell r="Q5381">
            <v>1469.82</v>
          </cell>
        </row>
        <row r="5382">
          <cell r="P5382" t="str">
            <v>980831</v>
          </cell>
          <cell r="Q5382">
            <v>3.16</v>
          </cell>
        </row>
        <row r="5383">
          <cell r="P5383" t="str">
            <v>14550162</v>
          </cell>
          <cell r="Q5383">
            <v>127.09</v>
          </cell>
        </row>
        <row r="5384">
          <cell r="P5384" t="str">
            <v>0005471</v>
          </cell>
          <cell r="Q5384">
            <v>1467.91</v>
          </cell>
        </row>
        <row r="5385">
          <cell r="P5385" t="str">
            <v>20573472</v>
          </cell>
          <cell r="Q5385">
            <v>4.51</v>
          </cell>
        </row>
        <row r="5386">
          <cell r="P5386" t="str">
            <v>990519</v>
          </cell>
          <cell r="Q5386">
            <v>1.5</v>
          </cell>
        </row>
        <row r="5387">
          <cell r="P5387" t="str">
            <v>11708555</v>
          </cell>
          <cell r="Q5387">
            <v>10.56</v>
          </cell>
        </row>
        <row r="5388">
          <cell r="P5388" t="str">
            <v>13947628</v>
          </cell>
          <cell r="Q5388">
            <v>0.78</v>
          </cell>
        </row>
        <row r="5389">
          <cell r="P5389" t="str">
            <v>14561585</v>
          </cell>
          <cell r="Q5389">
            <v>121.29</v>
          </cell>
        </row>
        <row r="5390">
          <cell r="P5390" t="str">
            <v>14654752</v>
          </cell>
          <cell r="Q5390">
            <v>60.67</v>
          </cell>
        </row>
        <row r="5391">
          <cell r="P5391" t="str">
            <v>17457469</v>
          </cell>
          <cell r="Q5391">
            <v>12.7</v>
          </cell>
        </row>
        <row r="5392">
          <cell r="P5392" t="str">
            <v>20805349</v>
          </cell>
          <cell r="Q5392">
            <v>31.48</v>
          </cell>
        </row>
        <row r="5393">
          <cell r="P5393" t="str">
            <v>21108673</v>
          </cell>
          <cell r="Q5393">
            <v>1.82</v>
          </cell>
        </row>
        <row r="5394">
          <cell r="P5394" t="str">
            <v>21707133</v>
          </cell>
          <cell r="Q5394">
            <v>12.7</v>
          </cell>
        </row>
        <row r="5395">
          <cell r="P5395" t="str">
            <v>14509379</v>
          </cell>
          <cell r="Q5395">
            <v>72.02</v>
          </cell>
        </row>
        <row r="5396">
          <cell r="P5396" t="str">
            <v>85119953</v>
          </cell>
          <cell r="Q5396">
            <v>6672.11</v>
          </cell>
        </row>
        <row r="5397">
          <cell r="P5397" t="str">
            <v>14551342</v>
          </cell>
          <cell r="Q5397">
            <v>144.69999999999999</v>
          </cell>
        </row>
        <row r="5398">
          <cell r="P5398" t="str">
            <v>983502</v>
          </cell>
          <cell r="Q5398">
            <v>0.31</v>
          </cell>
        </row>
        <row r="5399">
          <cell r="P5399" t="str">
            <v>21022795</v>
          </cell>
          <cell r="Q5399">
            <v>9.1199999999999992</v>
          </cell>
        </row>
        <row r="5400">
          <cell r="P5400" t="str">
            <v>3183620</v>
          </cell>
          <cell r="Q5400">
            <v>84.98</v>
          </cell>
        </row>
        <row r="5401">
          <cell r="P5401" t="str">
            <v>14640080</v>
          </cell>
          <cell r="Q5401">
            <v>242</v>
          </cell>
        </row>
        <row r="5402">
          <cell r="P5402" t="str">
            <v>14880692</v>
          </cell>
          <cell r="Q5402">
            <v>5.62</v>
          </cell>
        </row>
        <row r="5403">
          <cell r="P5403" t="str">
            <v>14661157</v>
          </cell>
          <cell r="Q5403">
            <v>343.94</v>
          </cell>
        </row>
        <row r="5404">
          <cell r="P5404" t="str">
            <v>25087079</v>
          </cell>
          <cell r="Q5404">
            <v>2800</v>
          </cell>
        </row>
        <row r="5405">
          <cell r="P5405" t="str">
            <v>957366</v>
          </cell>
          <cell r="Q5405">
            <v>1.24</v>
          </cell>
        </row>
        <row r="5406">
          <cell r="P5406" t="str">
            <v>A 811030</v>
          </cell>
          <cell r="Q5406">
            <v>1.74</v>
          </cell>
        </row>
        <row r="5407">
          <cell r="P5407" t="str">
            <v>4506407</v>
          </cell>
          <cell r="Q5407">
            <v>1.1299999999999999</v>
          </cell>
        </row>
        <row r="5408">
          <cell r="P5408" t="str">
            <v>0677203</v>
          </cell>
          <cell r="Q5408">
            <v>104.84</v>
          </cell>
        </row>
        <row r="5409">
          <cell r="P5409" t="str">
            <v>4506428</v>
          </cell>
          <cell r="Q5409">
            <v>1.69</v>
          </cell>
        </row>
        <row r="5410">
          <cell r="P5410" t="str">
            <v>4390776</v>
          </cell>
          <cell r="Q5410">
            <v>18.260000000000002</v>
          </cell>
        </row>
        <row r="5411">
          <cell r="P5411" t="str">
            <v>4367664</v>
          </cell>
          <cell r="Q5411">
            <v>3.93</v>
          </cell>
        </row>
        <row r="5412">
          <cell r="P5412" t="str">
            <v>A 810100</v>
          </cell>
          <cell r="Q5412">
            <v>1.1399999999999999</v>
          </cell>
        </row>
        <row r="5413">
          <cell r="P5413" t="str">
            <v>22885952</v>
          </cell>
          <cell r="Q5413">
            <v>2.38</v>
          </cell>
        </row>
        <row r="5414">
          <cell r="P5414" t="str">
            <v>8131292</v>
          </cell>
          <cell r="Q5414">
            <v>359.77</v>
          </cell>
        </row>
        <row r="5415">
          <cell r="P5415" t="str">
            <v>977030</v>
          </cell>
          <cell r="Q5415">
            <v>9.39</v>
          </cell>
        </row>
        <row r="5416">
          <cell r="P5416" t="str">
            <v>7011996</v>
          </cell>
          <cell r="Q5416">
            <v>0.44</v>
          </cell>
        </row>
        <row r="5417">
          <cell r="P5417" t="str">
            <v>14618789</v>
          </cell>
          <cell r="Q5417">
            <v>125.62</v>
          </cell>
        </row>
        <row r="5418">
          <cell r="P5418" t="str">
            <v>14640080</v>
          </cell>
          <cell r="Q5418">
            <v>207.43</v>
          </cell>
        </row>
        <row r="5419">
          <cell r="P5419" t="str">
            <v>14654753</v>
          </cell>
          <cell r="Q5419">
            <v>62.74</v>
          </cell>
        </row>
        <row r="5420">
          <cell r="P5420" t="str">
            <v>20460022</v>
          </cell>
          <cell r="Q5420">
            <v>36.26</v>
          </cell>
        </row>
        <row r="5421">
          <cell r="P5421" t="str">
            <v>20531832</v>
          </cell>
          <cell r="Q5421">
            <v>8.2899999999999991</v>
          </cell>
        </row>
        <row r="5422">
          <cell r="P5422" t="str">
            <v>21496591</v>
          </cell>
          <cell r="Q5422">
            <v>63.23</v>
          </cell>
        </row>
        <row r="5423">
          <cell r="P5423" t="str">
            <v>21628356</v>
          </cell>
          <cell r="Q5423">
            <v>78.34</v>
          </cell>
        </row>
        <row r="5424">
          <cell r="P5424" t="str">
            <v>FF 5160</v>
          </cell>
          <cell r="Q5424">
            <v>14.29</v>
          </cell>
        </row>
        <row r="5425">
          <cell r="P5425" t="str">
            <v>20730398</v>
          </cell>
          <cell r="Q5425">
            <v>34.53</v>
          </cell>
        </row>
        <row r="5426">
          <cell r="P5426" t="str">
            <v/>
          </cell>
          <cell r="Q5426">
            <v>39.840000000000003</v>
          </cell>
        </row>
        <row r="5427">
          <cell r="P5427" t="str">
            <v>14622354</v>
          </cell>
          <cell r="Q5427">
            <v>197.21</v>
          </cell>
        </row>
        <row r="5428">
          <cell r="P5428" t="str">
            <v>14622354</v>
          </cell>
          <cell r="Q5428">
            <v>197.21</v>
          </cell>
        </row>
        <row r="5429">
          <cell r="P5429" t="str">
            <v>14618789</v>
          </cell>
          <cell r="Q5429">
            <v>125.62</v>
          </cell>
        </row>
        <row r="5430">
          <cell r="P5430" t="str">
            <v>14654752</v>
          </cell>
          <cell r="Q5430">
            <v>62.74</v>
          </cell>
        </row>
        <row r="5431">
          <cell r="P5431" t="str">
            <v>14654753</v>
          </cell>
          <cell r="Q5431">
            <v>60.67</v>
          </cell>
        </row>
        <row r="5432">
          <cell r="P5432" t="str">
            <v>2051451</v>
          </cell>
          <cell r="Q5432">
            <v>560</v>
          </cell>
        </row>
        <row r="5433">
          <cell r="P5433" t="str">
            <v>8983413970</v>
          </cell>
          <cell r="Q5433">
            <v>1267.6199999999999</v>
          </cell>
        </row>
        <row r="5434">
          <cell r="P5434" t="str">
            <v>8971256011</v>
          </cell>
          <cell r="Q5434">
            <v>38.659999999999997</v>
          </cell>
        </row>
        <row r="5435">
          <cell r="P5435" t="str">
            <v>8973323582</v>
          </cell>
          <cell r="Q5435">
            <v>11.8</v>
          </cell>
        </row>
        <row r="5436">
          <cell r="P5436" t="str">
            <v>8981142560</v>
          </cell>
          <cell r="Q5436">
            <v>54.61</v>
          </cell>
        </row>
        <row r="5437">
          <cell r="P5437" t="str">
            <v>4600133</v>
          </cell>
          <cell r="Q5437">
            <v>27.71</v>
          </cell>
        </row>
        <row r="5438">
          <cell r="P5438" t="str">
            <v>4721999</v>
          </cell>
          <cell r="Q5438">
            <v>546.85</v>
          </cell>
        </row>
        <row r="5439">
          <cell r="P5439" t="str">
            <v>1207B</v>
          </cell>
          <cell r="Q5439">
            <v>61.22</v>
          </cell>
        </row>
        <row r="5440">
          <cell r="P5440" t="str">
            <v>2049166</v>
          </cell>
          <cell r="Q5440">
            <v>279.18</v>
          </cell>
        </row>
        <row r="5441">
          <cell r="P5441" t="str">
            <v>2050692</v>
          </cell>
          <cell r="Q5441">
            <v>287.04000000000002</v>
          </cell>
        </row>
        <row r="5442">
          <cell r="P5442" t="str">
            <v>4396774</v>
          </cell>
          <cell r="Q5442">
            <v>9.57</v>
          </cell>
        </row>
        <row r="5443">
          <cell r="P5443" t="str">
            <v>1878143440</v>
          </cell>
          <cell r="Q5443">
            <v>415.11</v>
          </cell>
        </row>
        <row r="5444">
          <cell r="P5444" t="str">
            <v>3063842</v>
          </cell>
          <cell r="Q5444">
            <v>142.79</v>
          </cell>
        </row>
        <row r="5445">
          <cell r="P5445" t="str">
            <v>3063843</v>
          </cell>
          <cell r="Q5445">
            <v>146.16</v>
          </cell>
        </row>
        <row r="5446">
          <cell r="P5446" t="str">
            <v>4369148</v>
          </cell>
          <cell r="Q5446">
            <v>33.46</v>
          </cell>
        </row>
        <row r="5447">
          <cell r="P5447" t="str">
            <v>2043207</v>
          </cell>
          <cell r="Q5447">
            <v>557</v>
          </cell>
        </row>
        <row r="5448">
          <cell r="P5448" t="str">
            <v>2043211</v>
          </cell>
          <cell r="Q5448">
            <v>564.54</v>
          </cell>
        </row>
        <row r="5449">
          <cell r="P5449" t="str">
            <v>2036744</v>
          </cell>
          <cell r="Q5449">
            <v>216.95</v>
          </cell>
        </row>
        <row r="5450">
          <cell r="P5450" t="str">
            <v>2036795</v>
          </cell>
          <cell r="Q5450">
            <v>258.5</v>
          </cell>
        </row>
        <row r="5451">
          <cell r="P5451" t="str">
            <v>2036786</v>
          </cell>
          <cell r="Q5451">
            <v>258.5</v>
          </cell>
        </row>
        <row r="5452">
          <cell r="P5452" t="str">
            <v>1027131</v>
          </cell>
          <cell r="Q5452">
            <v>737.1</v>
          </cell>
        </row>
        <row r="5453">
          <cell r="P5453" t="str">
            <v>4436800</v>
          </cell>
          <cell r="Q5453">
            <v>16.489999999999998</v>
          </cell>
        </row>
        <row r="5454">
          <cell r="P5454" t="str">
            <v>9218269</v>
          </cell>
          <cell r="Q5454">
            <v>343.31</v>
          </cell>
        </row>
        <row r="5455">
          <cell r="P5455" t="str">
            <v>425115</v>
          </cell>
          <cell r="Q5455">
            <v>3.92</v>
          </cell>
        </row>
        <row r="5456">
          <cell r="P5456" t="str">
            <v>353321</v>
          </cell>
          <cell r="Q5456">
            <v>10.99</v>
          </cell>
        </row>
        <row r="5457">
          <cell r="P5457" t="str">
            <v>425117</v>
          </cell>
          <cell r="Q5457">
            <v>12.25</v>
          </cell>
        </row>
        <row r="5458">
          <cell r="P5458" t="str">
            <v>788808</v>
          </cell>
          <cell r="Q5458">
            <v>127.27</v>
          </cell>
        </row>
        <row r="5459">
          <cell r="P5459" t="str">
            <v>4231543</v>
          </cell>
          <cell r="Q5459">
            <v>6.85</v>
          </cell>
        </row>
        <row r="5460">
          <cell r="P5460" t="str">
            <v>4241780</v>
          </cell>
          <cell r="Q5460">
            <v>13.01</v>
          </cell>
        </row>
        <row r="5461">
          <cell r="P5461" t="str">
            <v>1113671320</v>
          </cell>
          <cell r="Q5461">
            <v>53.46</v>
          </cell>
        </row>
        <row r="5462">
          <cell r="P5462" t="str">
            <v>788805</v>
          </cell>
          <cell r="Q5462">
            <v>855.68</v>
          </cell>
        </row>
        <row r="5463">
          <cell r="P5463" t="str">
            <v>6008X</v>
          </cell>
          <cell r="Q5463">
            <v>10.61</v>
          </cell>
        </row>
        <row r="5464">
          <cell r="P5464" t="str">
            <v>4702172</v>
          </cell>
          <cell r="Q5464">
            <v>310.91000000000003</v>
          </cell>
        </row>
        <row r="5465">
          <cell r="P5465" t="str">
            <v>8051275</v>
          </cell>
          <cell r="Q5465">
            <v>81.86</v>
          </cell>
        </row>
        <row r="5466">
          <cell r="P5466" t="str">
            <v>9749142</v>
          </cell>
          <cell r="Q5466">
            <v>347.45</v>
          </cell>
        </row>
        <row r="5467">
          <cell r="P5467" t="str">
            <v>4467592</v>
          </cell>
          <cell r="Q5467">
            <v>72.290000000000006</v>
          </cell>
        </row>
        <row r="5468">
          <cell r="P5468" t="str">
            <v>8976016981</v>
          </cell>
          <cell r="Q5468">
            <v>96.63</v>
          </cell>
        </row>
        <row r="5469">
          <cell r="P5469" t="str">
            <v>8976049160</v>
          </cell>
          <cell r="Q5469">
            <v>2.96</v>
          </cell>
        </row>
        <row r="5470">
          <cell r="P5470" t="str">
            <v>8976005861</v>
          </cell>
          <cell r="Q5470">
            <v>374.59</v>
          </cell>
        </row>
        <row r="5471">
          <cell r="P5471" t="str">
            <v>8973628402</v>
          </cell>
          <cell r="Q5471">
            <v>107.68</v>
          </cell>
        </row>
        <row r="5472">
          <cell r="P5472" t="str">
            <v>8058352</v>
          </cell>
          <cell r="Q5472">
            <v>14.7</v>
          </cell>
        </row>
        <row r="5473">
          <cell r="P5473" t="str">
            <v>4241780</v>
          </cell>
          <cell r="Q5473">
            <v>13.01</v>
          </cell>
        </row>
        <row r="5474">
          <cell r="P5474" t="str">
            <v>4390776</v>
          </cell>
          <cell r="Q5474">
            <v>18.260000000000002</v>
          </cell>
        </row>
        <row r="5475">
          <cell r="P5475" t="str">
            <v>4367664</v>
          </cell>
          <cell r="Q5475">
            <v>3.93</v>
          </cell>
        </row>
        <row r="5476">
          <cell r="P5476" t="str">
            <v>933226</v>
          </cell>
          <cell r="Q5476">
            <v>1.2</v>
          </cell>
        </row>
        <row r="5477">
          <cell r="P5477" t="str">
            <v>4484114</v>
          </cell>
          <cell r="Q5477">
            <v>1.8</v>
          </cell>
        </row>
        <row r="5478">
          <cell r="P5478" t="str">
            <v>8971114770</v>
          </cell>
          <cell r="Q5478">
            <v>2.48</v>
          </cell>
        </row>
        <row r="5479">
          <cell r="P5479" t="str">
            <v>8971256011</v>
          </cell>
          <cell r="Q5479">
            <v>38.659999999999997</v>
          </cell>
        </row>
        <row r="5480">
          <cell r="P5480" t="str">
            <v>8973323582</v>
          </cell>
          <cell r="Q5480">
            <v>11.8</v>
          </cell>
        </row>
        <row r="5481">
          <cell r="P5481" t="str">
            <v>8973007872</v>
          </cell>
          <cell r="Q5481">
            <v>19.87</v>
          </cell>
        </row>
        <row r="5482">
          <cell r="P5482" t="str">
            <v>21294062</v>
          </cell>
          <cell r="Q5482">
            <v>52.87</v>
          </cell>
        </row>
        <row r="5483">
          <cell r="P5483" t="str">
            <v>21707132</v>
          </cell>
          <cell r="Q5483">
            <v>12.66</v>
          </cell>
        </row>
        <row r="5484">
          <cell r="P5484" t="str">
            <v>21574409</v>
          </cell>
          <cell r="Q5484">
            <v>40.270000000000003</v>
          </cell>
        </row>
        <row r="5485">
          <cell r="P5485" t="str">
            <v>21103569</v>
          </cell>
          <cell r="Q5485">
            <v>16.27</v>
          </cell>
        </row>
        <row r="5486">
          <cell r="P5486" t="str">
            <v>1543499</v>
          </cell>
          <cell r="Q5486">
            <v>1.63</v>
          </cell>
        </row>
        <row r="5487">
          <cell r="P5487" t="str">
            <v>20522122</v>
          </cell>
          <cell r="Q5487">
            <v>132.44</v>
          </cell>
        </row>
        <row r="5488">
          <cell r="P5488" t="str">
            <v>20530103</v>
          </cell>
          <cell r="Q5488">
            <v>52.32</v>
          </cell>
        </row>
        <row r="5489">
          <cell r="P5489" t="str">
            <v>20532891</v>
          </cell>
          <cell r="Q5489">
            <v>8.36</v>
          </cell>
        </row>
        <row r="5490">
          <cell r="P5490" t="str">
            <v>20561997</v>
          </cell>
          <cell r="Q5490">
            <v>48.42</v>
          </cell>
        </row>
        <row r="5491">
          <cell r="P5491" t="str">
            <v>20573472</v>
          </cell>
          <cell r="Q5491">
            <v>4.1900000000000004</v>
          </cell>
        </row>
        <row r="5492">
          <cell r="P5492" t="str">
            <v>20852764</v>
          </cell>
          <cell r="Q5492">
            <v>2.62</v>
          </cell>
        </row>
        <row r="5493">
          <cell r="P5493" t="str">
            <v>20852765</v>
          </cell>
          <cell r="Q5493">
            <v>2.27</v>
          </cell>
        </row>
        <row r="5494">
          <cell r="P5494" t="str">
            <v>21016539</v>
          </cell>
          <cell r="Q5494">
            <v>109.49</v>
          </cell>
        </row>
        <row r="5495">
          <cell r="P5495" t="str">
            <v>21335841</v>
          </cell>
          <cell r="Q5495">
            <v>49.62</v>
          </cell>
        </row>
        <row r="5496">
          <cell r="P5496" t="str">
            <v>21359526</v>
          </cell>
          <cell r="Q5496">
            <v>53.79</v>
          </cell>
        </row>
        <row r="5497">
          <cell r="P5497" t="str">
            <v>21476011</v>
          </cell>
          <cell r="Q5497">
            <v>330.32</v>
          </cell>
        </row>
        <row r="5498">
          <cell r="P5498" t="str">
            <v>21479276</v>
          </cell>
          <cell r="Q5498">
            <v>164.26</v>
          </cell>
        </row>
        <row r="5499">
          <cell r="P5499" t="str">
            <v>21532258</v>
          </cell>
          <cell r="Q5499">
            <v>1.98</v>
          </cell>
        </row>
        <row r="5500">
          <cell r="P5500" t="str">
            <v>21766717</v>
          </cell>
          <cell r="Q5500">
            <v>169.08</v>
          </cell>
        </row>
        <row r="5501">
          <cell r="P5501" t="str">
            <v>21881195</v>
          </cell>
          <cell r="Q5501">
            <v>329.94</v>
          </cell>
        </row>
        <row r="5502">
          <cell r="P5502" t="str">
            <v>22000735</v>
          </cell>
          <cell r="Q5502">
            <v>74.89</v>
          </cell>
        </row>
        <row r="5503">
          <cell r="P5503" t="str">
            <v>22879257</v>
          </cell>
          <cell r="Q5503">
            <v>28.61</v>
          </cell>
        </row>
        <row r="5504">
          <cell r="P5504" t="str">
            <v>22885952</v>
          </cell>
          <cell r="Q5504">
            <v>2.21</v>
          </cell>
        </row>
        <row r="5505">
          <cell r="P5505" t="str">
            <v>60111178</v>
          </cell>
          <cell r="Q5505">
            <v>3.46</v>
          </cell>
        </row>
        <row r="5506">
          <cell r="P5506" t="str">
            <v>85103938</v>
          </cell>
          <cell r="Q5506">
            <v>190.75</v>
          </cell>
        </row>
        <row r="5507">
          <cell r="P5507" t="str">
            <v>85108352</v>
          </cell>
          <cell r="Q5507">
            <v>103.2</v>
          </cell>
        </row>
        <row r="5508">
          <cell r="P5508" t="str">
            <v>969198</v>
          </cell>
          <cell r="Q5508">
            <v>0.31</v>
          </cell>
        </row>
        <row r="5509">
          <cell r="P5509" t="str">
            <v>976068</v>
          </cell>
          <cell r="Q5509">
            <v>19.43</v>
          </cell>
        </row>
        <row r="5510">
          <cell r="P5510" t="str">
            <v>977030</v>
          </cell>
          <cell r="Q5510">
            <v>8.0500000000000007</v>
          </cell>
        </row>
        <row r="5511">
          <cell r="P5511" t="str">
            <v>984732</v>
          </cell>
          <cell r="Q5511">
            <v>0.33</v>
          </cell>
        </row>
        <row r="5512">
          <cell r="P5512" t="str">
            <v>984733</v>
          </cell>
          <cell r="Q5512">
            <v>0.33</v>
          </cell>
        </row>
        <row r="5513">
          <cell r="P5513" t="str">
            <v>984735</v>
          </cell>
          <cell r="Q5513">
            <v>0.42</v>
          </cell>
        </row>
        <row r="5514">
          <cell r="P5514" t="str">
            <v>984736</v>
          </cell>
          <cell r="Q5514">
            <v>0.47</v>
          </cell>
        </row>
        <row r="5515">
          <cell r="P5515" t="str">
            <v>984740</v>
          </cell>
          <cell r="Q5515">
            <v>0.7</v>
          </cell>
        </row>
        <row r="5516">
          <cell r="P5516" t="str">
            <v>984755</v>
          </cell>
          <cell r="Q5516">
            <v>1.56</v>
          </cell>
        </row>
        <row r="5517">
          <cell r="P5517" t="str">
            <v>991048</v>
          </cell>
          <cell r="Q5517">
            <v>2.8</v>
          </cell>
        </row>
        <row r="5518">
          <cell r="P5518" t="str">
            <v>993685</v>
          </cell>
          <cell r="Q5518">
            <v>2.64</v>
          </cell>
        </row>
        <row r="5519">
          <cell r="P5519" t="str">
            <v>21294062</v>
          </cell>
          <cell r="Q5519">
            <v>52.87</v>
          </cell>
        </row>
        <row r="5520">
          <cell r="P5520" t="str">
            <v>20869391</v>
          </cell>
          <cell r="Q5520">
            <v>217.2</v>
          </cell>
        </row>
        <row r="5521">
          <cell r="P5521" t="str">
            <v>20919484</v>
          </cell>
          <cell r="Q5521">
            <v>26.52</v>
          </cell>
        </row>
        <row r="5522">
          <cell r="P5522" t="str">
            <v>21707133</v>
          </cell>
          <cell r="Q5522">
            <v>12.66</v>
          </cell>
        </row>
        <row r="5523">
          <cell r="P5523" t="str">
            <v>22807993</v>
          </cell>
          <cell r="Q5523">
            <v>113.39</v>
          </cell>
        </row>
        <row r="5524">
          <cell r="P5524" t="str">
            <v>22879256</v>
          </cell>
          <cell r="Q5524">
            <v>28.61</v>
          </cell>
        </row>
        <row r="5525">
          <cell r="P5525" t="str">
            <v>21581522</v>
          </cell>
          <cell r="Q5525">
            <v>528.25</v>
          </cell>
        </row>
        <row r="5526">
          <cell r="P5526" t="str">
            <v>20824906</v>
          </cell>
          <cell r="Q5526">
            <v>957.15</v>
          </cell>
        </row>
        <row r="5527">
          <cell r="P5527" t="str">
            <v>20730398</v>
          </cell>
          <cell r="Q5527">
            <v>54.29</v>
          </cell>
        </row>
        <row r="5528">
          <cell r="P5528" t="str">
            <v>11158388</v>
          </cell>
          <cell r="Q5528">
            <v>45.51</v>
          </cell>
        </row>
        <row r="5529">
          <cell r="P5529" t="str">
            <v>20367040</v>
          </cell>
          <cell r="Q5529">
            <v>2.0499999999999998</v>
          </cell>
        </row>
        <row r="5530">
          <cell r="P5530" t="str">
            <v>Other Charges</v>
          </cell>
          <cell r="Q5530">
            <v>48.99</v>
          </cell>
        </row>
        <row r="5531">
          <cell r="P5531" t="str">
            <v>975371</v>
          </cell>
          <cell r="Q5531">
            <v>0.72</v>
          </cell>
        </row>
        <row r="5532">
          <cell r="P5532" t="str">
            <v>11158385</v>
          </cell>
          <cell r="Q5532">
            <v>65.349999999999994</v>
          </cell>
        </row>
        <row r="5533">
          <cell r="P5533" t="str">
            <v>13949746</v>
          </cell>
          <cell r="Q5533">
            <v>1.1599999999999999</v>
          </cell>
        </row>
        <row r="5534">
          <cell r="P5534" t="str">
            <v>21344746</v>
          </cell>
          <cell r="Q5534">
            <v>2.73</v>
          </cell>
        </row>
        <row r="5535">
          <cell r="P5535" t="str">
            <v>22677520</v>
          </cell>
          <cell r="Q5535">
            <v>427.45</v>
          </cell>
        </row>
        <row r="5536">
          <cell r="P5536" t="str">
            <v>8131292</v>
          </cell>
          <cell r="Q5536">
            <v>395.3</v>
          </cell>
        </row>
        <row r="5537">
          <cell r="P5537" t="str">
            <v>977030</v>
          </cell>
          <cell r="Q5537">
            <v>4.84</v>
          </cell>
        </row>
        <row r="5538">
          <cell r="P5538" t="str">
            <v>13947622</v>
          </cell>
          <cell r="Q5538">
            <v>0.44</v>
          </cell>
        </row>
        <row r="5539">
          <cell r="P5539" t="str">
            <v>991046</v>
          </cell>
          <cell r="Q5539">
            <v>6.77</v>
          </cell>
        </row>
        <row r="5540">
          <cell r="P5540" t="str">
            <v>20538853</v>
          </cell>
          <cell r="Q5540">
            <v>125.1</v>
          </cell>
        </row>
        <row r="5541">
          <cell r="P5541" t="str">
            <v>947107</v>
          </cell>
          <cell r="Q5541">
            <v>0.52</v>
          </cell>
        </row>
        <row r="5542">
          <cell r="P5542" t="str">
            <v>14659238</v>
          </cell>
          <cell r="Q5542">
            <v>880.02</v>
          </cell>
        </row>
        <row r="5543">
          <cell r="P5543" t="str">
            <v>992563</v>
          </cell>
          <cell r="Q5543">
            <v>1.08</v>
          </cell>
        </row>
        <row r="5544">
          <cell r="P5544" t="str">
            <v>13955894</v>
          </cell>
          <cell r="Q5544">
            <v>0.18</v>
          </cell>
        </row>
        <row r="5545">
          <cell r="P5545" t="str">
            <v>20451458</v>
          </cell>
          <cell r="Q5545">
            <v>17.399999999999999</v>
          </cell>
        </row>
        <row r="5546">
          <cell r="P5546" t="str">
            <v>70326598</v>
          </cell>
          <cell r="Q5546">
            <v>36.43</v>
          </cell>
        </row>
        <row r="5547">
          <cell r="P5547" t="str">
            <v>20523395</v>
          </cell>
          <cell r="Q5547">
            <v>60.1</v>
          </cell>
        </row>
        <row r="5548">
          <cell r="P5548" t="str">
            <v>13971095</v>
          </cell>
          <cell r="Q5548">
            <v>0.99</v>
          </cell>
        </row>
        <row r="5549">
          <cell r="P5549" t="str">
            <v>971099</v>
          </cell>
          <cell r="Q5549">
            <v>1.56</v>
          </cell>
        </row>
        <row r="5550">
          <cell r="P5550" t="str">
            <v>979935</v>
          </cell>
          <cell r="Q5550">
            <v>5.55</v>
          </cell>
        </row>
        <row r="5551">
          <cell r="P5551" t="str">
            <v>11447016</v>
          </cell>
          <cell r="Q5551">
            <v>3248.77</v>
          </cell>
        </row>
        <row r="5552">
          <cell r="P5552" t="str">
            <v>20784537</v>
          </cell>
          <cell r="Q5552">
            <v>5.0999999999999996</v>
          </cell>
        </row>
        <row r="5553">
          <cell r="P5553" t="str">
            <v>21345127</v>
          </cell>
          <cell r="Q5553">
            <v>7.09</v>
          </cell>
        </row>
        <row r="5554">
          <cell r="P5554" t="str">
            <v>478344</v>
          </cell>
          <cell r="Q5554">
            <v>4.5999999999999996</v>
          </cell>
        </row>
        <row r="5555">
          <cell r="P5555" t="str">
            <v>1543499</v>
          </cell>
          <cell r="Q5555">
            <v>1.52</v>
          </cell>
        </row>
        <row r="5556">
          <cell r="P5556" t="str">
            <v>8148729</v>
          </cell>
          <cell r="Q5556">
            <v>22.02</v>
          </cell>
        </row>
        <row r="5557">
          <cell r="P5557" t="str">
            <v>470993</v>
          </cell>
          <cell r="Q5557">
            <v>1.46</v>
          </cell>
        </row>
        <row r="5558">
          <cell r="P5558" t="str">
            <v>469601</v>
          </cell>
          <cell r="Q5558">
            <v>5.79</v>
          </cell>
        </row>
        <row r="5559">
          <cell r="P5559" t="str">
            <v>469543</v>
          </cell>
          <cell r="Q5559">
            <v>5.21</v>
          </cell>
        </row>
        <row r="5560">
          <cell r="P5560" t="str">
            <v>17214077</v>
          </cell>
          <cell r="Q5560">
            <v>156.87</v>
          </cell>
        </row>
        <row r="5561">
          <cell r="P5561" t="str">
            <v>21940615</v>
          </cell>
          <cell r="Q5561">
            <v>10.16</v>
          </cell>
        </row>
        <row r="5562">
          <cell r="P5562" t="str">
            <v>8192268</v>
          </cell>
          <cell r="Q5562">
            <v>28.29</v>
          </cell>
        </row>
        <row r="5563">
          <cell r="P5563" t="str">
            <v>420641</v>
          </cell>
          <cell r="Q5563">
            <v>1.46</v>
          </cell>
        </row>
        <row r="5564">
          <cell r="P5564" t="str">
            <v>946470</v>
          </cell>
          <cell r="Q5564">
            <v>0.3</v>
          </cell>
        </row>
        <row r="5565">
          <cell r="P5565" t="str">
            <v>20450305</v>
          </cell>
          <cell r="Q5565">
            <v>1549.03</v>
          </cell>
        </row>
        <row r="5566">
          <cell r="P5566" t="str">
            <v>953098</v>
          </cell>
          <cell r="Q5566">
            <v>3.69</v>
          </cell>
        </row>
        <row r="5567">
          <cell r="P5567" t="str">
            <v>8131154</v>
          </cell>
          <cell r="Q5567">
            <v>2.63</v>
          </cell>
        </row>
        <row r="5568">
          <cell r="P5568" t="str">
            <v>13946173</v>
          </cell>
          <cell r="Q5568">
            <v>0.52</v>
          </cell>
        </row>
        <row r="5569">
          <cell r="P5569" t="str">
            <v>11158190</v>
          </cell>
          <cell r="Q5569">
            <v>531.79999999999995</v>
          </cell>
        </row>
        <row r="5570">
          <cell r="P5570" t="str">
            <v>979947</v>
          </cell>
          <cell r="Q5570">
            <v>9.01</v>
          </cell>
        </row>
        <row r="5571">
          <cell r="P5571" t="str">
            <v>13975675</v>
          </cell>
          <cell r="Q5571">
            <v>9.16</v>
          </cell>
        </row>
        <row r="5572">
          <cell r="P5572" t="str">
            <v>13945444</v>
          </cell>
          <cell r="Q5572">
            <v>0.52</v>
          </cell>
        </row>
        <row r="5573">
          <cell r="P5573" t="str">
            <v>1547252</v>
          </cell>
          <cell r="Q5573">
            <v>3.25</v>
          </cell>
        </row>
        <row r="5574">
          <cell r="P5574" t="str">
            <v>17248131</v>
          </cell>
          <cell r="Q5574">
            <v>2536.2600000000002</v>
          </cell>
        </row>
        <row r="5575">
          <cell r="P5575" t="str">
            <v>21631484</v>
          </cell>
          <cell r="Q5575">
            <v>136.84</v>
          </cell>
        </row>
        <row r="5576">
          <cell r="P5576" t="str">
            <v>Other Charges</v>
          </cell>
          <cell r="Q5576">
            <v>2060.15</v>
          </cell>
        </row>
        <row r="5577">
          <cell r="P5577" t="str">
            <v>13971095</v>
          </cell>
          <cell r="Q5577">
            <v>0.99</v>
          </cell>
        </row>
        <row r="5578">
          <cell r="P5578" t="str">
            <v>959245</v>
          </cell>
          <cell r="Q5578">
            <v>1.99</v>
          </cell>
        </row>
        <row r="5579">
          <cell r="P5579" t="str">
            <v>21753149</v>
          </cell>
          <cell r="Q5579">
            <v>53.89</v>
          </cell>
        </row>
        <row r="5580">
          <cell r="P5580" t="str">
            <v>20966526</v>
          </cell>
          <cell r="Q5580">
            <v>203.42</v>
          </cell>
        </row>
        <row r="5581">
          <cell r="P5581" t="str">
            <v>60113079</v>
          </cell>
          <cell r="Q5581">
            <v>0.57999999999999996</v>
          </cell>
        </row>
        <row r="5582">
          <cell r="P5582" t="str">
            <v>60113084</v>
          </cell>
          <cell r="Q5582">
            <v>0.55000000000000004</v>
          </cell>
        </row>
        <row r="5583">
          <cell r="P5583" t="str">
            <v>21670360</v>
          </cell>
          <cell r="Q5583">
            <v>102.86</v>
          </cell>
        </row>
        <row r="5584">
          <cell r="P5584" t="str">
            <v>60113142</v>
          </cell>
          <cell r="Q5584">
            <v>1.5</v>
          </cell>
        </row>
        <row r="5585">
          <cell r="P5585" t="str">
            <v>Other Charges</v>
          </cell>
          <cell r="Q5585">
            <v>76.53</v>
          </cell>
        </row>
        <row r="5586">
          <cell r="P5586" t="str">
            <v>21022795</v>
          </cell>
          <cell r="Q5586">
            <v>9.1199999999999992</v>
          </cell>
        </row>
        <row r="5587">
          <cell r="P5587" t="str">
            <v>20919484</v>
          </cell>
          <cell r="Q5587">
            <v>26.52</v>
          </cell>
        </row>
        <row r="5588">
          <cell r="P5588" t="str">
            <v>20841691</v>
          </cell>
          <cell r="Q5588">
            <v>37.340000000000003</v>
          </cell>
        </row>
        <row r="5589">
          <cell r="P5589" t="str">
            <v>Other Charges</v>
          </cell>
          <cell r="Q5589">
            <v>7.18</v>
          </cell>
        </row>
        <row r="5590">
          <cell r="P5590" t="str">
            <v>21870628</v>
          </cell>
          <cell r="Q5590">
            <v>547.84</v>
          </cell>
        </row>
        <row r="5591">
          <cell r="P5591" t="str">
            <v>4110000367107</v>
          </cell>
          <cell r="Q5591">
            <v>5.82</v>
          </cell>
        </row>
        <row r="5592">
          <cell r="P5592" t="str">
            <v>22384866</v>
          </cell>
          <cell r="Q5592">
            <v>58.02</v>
          </cell>
        </row>
        <row r="5593">
          <cell r="P5593" t="str">
            <v>15007006</v>
          </cell>
          <cell r="Q5593">
            <v>181.82</v>
          </cell>
        </row>
        <row r="5594">
          <cell r="P5594" t="str">
            <v>11158193</v>
          </cell>
          <cell r="Q5594">
            <v>37.340000000000003</v>
          </cell>
        </row>
        <row r="5595">
          <cell r="P5595" t="str">
            <v>Other Charges</v>
          </cell>
          <cell r="Q5595">
            <v>52.41</v>
          </cell>
        </row>
        <row r="5596">
          <cell r="P5596" t="str">
            <v>994064</v>
          </cell>
          <cell r="Q5596">
            <v>2.56</v>
          </cell>
        </row>
        <row r="5597">
          <cell r="P5597" t="str">
            <v>996518</v>
          </cell>
          <cell r="Q5597">
            <v>29.91</v>
          </cell>
        </row>
        <row r="5598">
          <cell r="P5598" t="str">
            <v>11110702</v>
          </cell>
          <cell r="Q5598">
            <v>143.75</v>
          </cell>
        </row>
        <row r="5599">
          <cell r="P5599" t="str">
            <v>13969011</v>
          </cell>
          <cell r="Q5599">
            <v>1.54</v>
          </cell>
        </row>
        <row r="5600">
          <cell r="P5600" t="str">
            <v>20460061</v>
          </cell>
          <cell r="Q5600">
            <v>0.6</v>
          </cell>
        </row>
        <row r="5601">
          <cell r="P5601" t="str">
            <v>20460087</v>
          </cell>
          <cell r="Q5601">
            <v>17</v>
          </cell>
        </row>
        <row r="5602">
          <cell r="P5602" t="str">
            <v>21022796</v>
          </cell>
          <cell r="Q5602">
            <v>6.32</v>
          </cell>
        </row>
        <row r="5603">
          <cell r="P5603" t="str">
            <v>21134583</v>
          </cell>
          <cell r="Q5603">
            <v>198.81</v>
          </cell>
        </row>
        <row r="5604">
          <cell r="P5604" t="str">
            <v>22041209</v>
          </cell>
          <cell r="Q5604">
            <v>803.19</v>
          </cell>
        </row>
        <row r="5605">
          <cell r="P5605" t="str">
            <v>Other Charges</v>
          </cell>
          <cell r="Q5605">
            <v>293.5</v>
          </cell>
        </row>
        <row r="5606">
          <cell r="P5606" t="str">
            <v>996519</v>
          </cell>
          <cell r="Q5606">
            <v>47.02</v>
          </cell>
        </row>
        <row r="5607">
          <cell r="P5607" t="str">
            <v>Other Charges</v>
          </cell>
          <cell r="Q5607">
            <v>45.21</v>
          </cell>
        </row>
        <row r="5608">
          <cell r="P5608" t="str">
            <v>20460061</v>
          </cell>
          <cell r="Q5608">
            <v>0.6</v>
          </cell>
        </row>
        <row r="5609">
          <cell r="P5609" t="str">
            <v>3839263</v>
          </cell>
          <cell r="Q5609">
            <v>867.41</v>
          </cell>
        </row>
        <row r="5610">
          <cell r="P5610" t="str">
            <v>276894</v>
          </cell>
          <cell r="Q5610">
            <v>27.84</v>
          </cell>
        </row>
        <row r="5611">
          <cell r="P5611" t="str">
            <v>276909</v>
          </cell>
          <cell r="Q5611">
            <v>30.84</v>
          </cell>
        </row>
        <row r="5612">
          <cell r="P5612" t="str">
            <v>276816</v>
          </cell>
          <cell r="Q5612">
            <v>70.92</v>
          </cell>
        </row>
        <row r="5613">
          <cell r="P5613" t="str">
            <v>20859647</v>
          </cell>
          <cell r="Q5613">
            <v>7.83</v>
          </cell>
        </row>
        <row r="5614">
          <cell r="P5614" t="str">
            <v>11110683</v>
          </cell>
          <cell r="Q5614">
            <v>49.06</v>
          </cell>
        </row>
        <row r="5615">
          <cell r="P5615" t="str">
            <v>1207B</v>
          </cell>
          <cell r="Q5615">
            <v>61.22</v>
          </cell>
        </row>
        <row r="5616">
          <cell r="P5616" t="str">
            <v>8973007902</v>
          </cell>
          <cell r="Q5616">
            <v>22.49</v>
          </cell>
        </row>
        <row r="5617">
          <cell r="P5617" t="str">
            <v>4231543</v>
          </cell>
          <cell r="Q5617">
            <v>6.85</v>
          </cell>
        </row>
        <row r="5618">
          <cell r="P5618" t="str">
            <v>4436536</v>
          </cell>
          <cell r="Q5618">
            <v>53.34</v>
          </cell>
        </row>
        <row r="5619">
          <cell r="P5619" t="str">
            <v>8973007872</v>
          </cell>
          <cell r="Q5619">
            <v>19.87</v>
          </cell>
        </row>
        <row r="5620">
          <cell r="P5620" t="str">
            <v>A 810100</v>
          </cell>
          <cell r="Q5620">
            <v>1.6</v>
          </cell>
        </row>
        <row r="5621">
          <cell r="P5621" t="str">
            <v>1878143440</v>
          </cell>
          <cell r="Q5621">
            <v>415.11</v>
          </cell>
        </row>
        <row r="5622">
          <cell r="P5622" t="str">
            <v>957366</v>
          </cell>
          <cell r="Q5622">
            <v>1.24</v>
          </cell>
        </row>
        <row r="5623">
          <cell r="P5623" t="str">
            <v>8980410890</v>
          </cell>
          <cell r="Q5623">
            <v>8.1199999999999992</v>
          </cell>
        </row>
        <row r="5624">
          <cell r="P5624" t="str">
            <v>8980921162</v>
          </cell>
          <cell r="Q5624">
            <v>1267.6199999999999</v>
          </cell>
        </row>
        <row r="5625">
          <cell r="P5625" t="str">
            <v>8980184252</v>
          </cell>
          <cell r="Q5625">
            <v>273.36</v>
          </cell>
        </row>
        <row r="5626">
          <cell r="P5626" t="str">
            <v>8980184253</v>
          </cell>
          <cell r="Q5626">
            <v>273.36</v>
          </cell>
        </row>
        <row r="5627">
          <cell r="P5627" t="str">
            <v>4310055</v>
          </cell>
          <cell r="Q5627">
            <v>20.54</v>
          </cell>
        </row>
        <row r="5628">
          <cell r="P5628" t="str">
            <v>4231543</v>
          </cell>
          <cell r="Q5628">
            <v>6.85</v>
          </cell>
        </row>
        <row r="5629">
          <cell r="P5629" t="str">
            <v>4163873</v>
          </cell>
          <cell r="Q5629">
            <v>0.91</v>
          </cell>
        </row>
        <row r="5630">
          <cell r="P5630" t="str">
            <v>0230907</v>
          </cell>
          <cell r="Q5630">
            <v>2.13</v>
          </cell>
        </row>
        <row r="5631">
          <cell r="P5631" t="str">
            <v>4185600</v>
          </cell>
          <cell r="Q5631">
            <v>0.61</v>
          </cell>
        </row>
        <row r="5632">
          <cell r="P5632" t="str">
            <v>957366</v>
          </cell>
          <cell r="Q5632">
            <v>1.24</v>
          </cell>
        </row>
        <row r="5633">
          <cell r="P5633" t="str">
            <v>4430912</v>
          </cell>
          <cell r="Q5633">
            <v>1.44</v>
          </cell>
        </row>
        <row r="5634">
          <cell r="P5634" t="str">
            <v>A810160</v>
          </cell>
          <cell r="Q5634">
            <v>7.52</v>
          </cell>
        </row>
        <row r="5635">
          <cell r="P5635" t="str">
            <v>4361638</v>
          </cell>
          <cell r="Q5635">
            <v>48.65</v>
          </cell>
        </row>
        <row r="5636">
          <cell r="P5636" t="str">
            <v>0171809</v>
          </cell>
          <cell r="Q5636">
            <v>1.89</v>
          </cell>
        </row>
        <row r="5637">
          <cell r="P5637" t="str">
            <v>4S00625</v>
          </cell>
          <cell r="Q5637">
            <v>4.33</v>
          </cell>
        </row>
        <row r="5638">
          <cell r="P5638" t="str">
            <v>A 811045</v>
          </cell>
          <cell r="Q5638">
            <v>2.21</v>
          </cell>
        </row>
        <row r="5639">
          <cell r="P5639" t="str">
            <v>0166805</v>
          </cell>
          <cell r="Q5639">
            <v>4.67</v>
          </cell>
        </row>
        <row r="5640">
          <cell r="P5640" t="str">
            <v>4506412</v>
          </cell>
          <cell r="Q5640">
            <v>1.26</v>
          </cell>
        </row>
        <row r="5641">
          <cell r="P5641" t="str">
            <v>0979207</v>
          </cell>
          <cell r="Q5641">
            <v>18.559999999999999</v>
          </cell>
        </row>
        <row r="5642">
          <cell r="P5642" t="str">
            <v>4088425</v>
          </cell>
          <cell r="Q5642">
            <v>1.78</v>
          </cell>
        </row>
        <row r="5643">
          <cell r="P5643" t="str">
            <v>957366</v>
          </cell>
          <cell r="Q5643">
            <v>1.24</v>
          </cell>
        </row>
        <row r="5644">
          <cell r="P5644" t="str">
            <v>4153098</v>
          </cell>
          <cell r="Q5644">
            <v>2.15</v>
          </cell>
        </row>
        <row r="5645">
          <cell r="P5645" t="str">
            <v>0624703</v>
          </cell>
          <cell r="Q5645">
            <v>2.97</v>
          </cell>
        </row>
        <row r="5646">
          <cell r="P5646" t="str">
            <v>0223104</v>
          </cell>
          <cell r="Q5646">
            <v>5.0999999999999996</v>
          </cell>
        </row>
        <row r="5647">
          <cell r="P5647" t="str">
            <v>0838002</v>
          </cell>
          <cell r="Q5647">
            <v>1</v>
          </cell>
        </row>
        <row r="5648">
          <cell r="P5648" t="str">
            <v>966689</v>
          </cell>
          <cell r="Q5648">
            <v>1.6</v>
          </cell>
        </row>
        <row r="5649">
          <cell r="P5649" t="str">
            <v>4113187</v>
          </cell>
          <cell r="Q5649">
            <v>4.91</v>
          </cell>
        </row>
        <row r="5650">
          <cell r="P5650" t="str">
            <v>0809725</v>
          </cell>
          <cell r="Q5650">
            <v>9.2899999999999991</v>
          </cell>
        </row>
        <row r="5651">
          <cell r="P5651" t="str">
            <v>0809726</v>
          </cell>
          <cell r="Q5651">
            <v>1.54</v>
          </cell>
        </row>
        <row r="5652">
          <cell r="P5652" t="str">
            <v>4153099</v>
          </cell>
          <cell r="Q5652">
            <v>2.29</v>
          </cell>
        </row>
        <row r="5653">
          <cell r="P5653" t="str">
            <v>0809731</v>
          </cell>
          <cell r="Q5653">
            <v>2.0299999999999998</v>
          </cell>
        </row>
        <row r="5654">
          <cell r="P5654" t="str">
            <v>0810715</v>
          </cell>
          <cell r="Q5654">
            <v>2.36</v>
          </cell>
        </row>
        <row r="5655">
          <cell r="P5655" t="str">
            <v>0810714</v>
          </cell>
          <cell r="Q5655">
            <v>1.0900000000000001</v>
          </cell>
        </row>
        <row r="5656">
          <cell r="P5656" t="str">
            <v>0810724</v>
          </cell>
          <cell r="Q5656">
            <v>12.43</v>
          </cell>
        </row>
        <row r="5657">
          <cell r="P5657" t="str">
            <v>0810725</v>
          </cell>
          <cell r="Q5657">
            <v>2</v>
          </cell>
        </row>
        <row r="5658">
          <cell r="P5658" t="str">
            <v>0223109</v>
          </cell>
          <cell r="Q5658">
            <v>1.85</v>
          </cell>
        </row>
        <row r="5659">
          <cell r="P5659" t="str">
            <v>4153535</v>
          </cell>
          <cell r="Q5659">
            <v>4</v>
          </cell>
        </row>
        <row r="5660">
          <cell r="P5660" t="str">
            <v>0979224</v>
          </cell>
          <cell r="Q5660">
            <v>14.33</v>
          </cell>
        </row>
        <row r="5661">
          <cell r="P5661" t="str">
            <v>0809711</v>
          </cell>
          <cell r="Q5661">
            <v>1.28</v>
          </cell>
        </row>
        <row r="5662">
          <cell r="P5662" t="str">
            <v>4040813</v>
          </cell>
          <cell r="Q5662">
            <v>4.68</v>
          </cell>
        </row>
        <row r="5663">
          <cell r="P5663" t="str">
            <v>0809720</v>
          </cell>
          <cell r="Q5663">
            <v>1.28</v>
          </cell>
        </row>
        <row r="5664">
          <cell r="P5664" t="str">
            <v>4506415</v>
          </cell>
          <cell r="Q5664">
            <v>1.34</v>
          </cell>
        </row>
        <row r="5665">
          <cell r="P5665" t="str">
            <v>4040814</v>
          </cell>
          <cell r="Q5665">
            <v>4.71</v>
          </cell>
        </row>
        <row r="5666">
          <cell r="P5666" t="str">
            <v>4138931</v>
          </cell>
          <cell r="Q5666">
            <v>1.53</v>
          </cell>
        </row>
        <row r="5667">
          <cell r="P5667" t="str">
            <v>0810603</v>
          </cell>
          <cell r="Q5667">
            <v>2.11</v>
          </cell>
        </row>
        <row r="5668">
          <cell r="P5668" t="str">
            <v>4509181</v>
          </cell>
          <cell r="Q5668">
            <v>1.52</v>
          </cell>
        </row>
        <row r="5669">
          <cell r="P5669" t="str">
            <v>985099</v>
          </cell>
          <cell r="Q5669">
            <v>1.5</v>
          </cell>
        </row>
        <row r="5670">
          <cell r="P5670" t="str">
            <v>A811060</v>
          </cell>
          <cell r="Q5670">
            <v>2.73</v>
          </cell>
        </row>
        <row r="5671">
          <cell r="P5671" t="str">
            <v>4506429</v>
          </cell>
          <cell r="Q5671">
            <v>1.72</v>
          </cell>
        </row>
        <row r="5672">
          <cell r="P5672" t="str">
            <v>4509180</v>
          </cell>
          <cell r="Q5672">
            <v>1.3</v>
          </cell>
        </row>
        <row r="5673">
          <cell r="P5673" t="str">
            <v>0878107</v>
          </cell>
          <cell r="Q5673">
            <v>87.85</v>
          </cell>
        </row>
        <row r="5674">
          <cell r="P5674" t="str">
            <v>0719402</v>
          </cell>
          <cell r="Q5674">
            <v>3.32</v>
          </cell>
        </row>
        <row r="5675">
          <cell r="P5675" t="str">
            <v>0451036</v>
          </cell>
          <cell r="Q5675">
            <v>4.8099999999999996</v>
          </cell>
        </row>
        <row r="5676">
          <cell r="P5676" t="str">
            <v>0451037</v>
          </cell>
          <cell r="Q5676">
            <v>5.49</v>
          </cell>
        </row>
        <row r="5677">
          <cell r="P5677" t="str">
            <v>0682502</v>
          </cell>
          <cell r="Q5677">
            <v>6.95</v>
          </cell>
        </row>
        <row r="5678">
          <cell r="P5678" t="str">
            <v>0924003</v>
          </cell>
          <cell r="Q5678">
            <v>210.72</v>
          </cell>
        </row>
        <row r="5679">
          <cell r="P5679" t="str">
            <v>0924007</v>
          </cell>
          <cell r="Q5679">
            <v>73.3</v>
          </cell>
        </row>
        <row r="5680">
          <cell r="P5680" t="str">
            <v>4509181</v>
          </cell>
          <cell r="Q5680">
            <v>1.52</v>
          </cell>
        </row>
        <row r="5681">
          <cell r="P5681" t="str">
            <v>4153098</v>
          </cell>
          <cell r="Q5681">
            <v>2.15</v>
          </cell>
        </row>
        <row r="5682">
          <cell r="P5682" t="str">
            <v>0838002</v>
          </cell>
          <cell r="Q5682">
            <v>1</v>
          </cell>
        </row>
        <row r="5683">
          <cell r="P5683" t="str">
            <v>0818007</v>
          </cell>
          <cell r="Q5683">
            <v>2.89</v>
          </cell>
        </row>
        <row r="5684">
          <cell r="P5684" t="str">
            <v>0979231</v>
          </cell>
          <cell r="Q5684">
            <v>11.26</v>
          </cell>
        </row>
        <row r="5685">
          <cell r="P5685" t="str">
            <v>4153099</v>
          </cell>
          <cell r="Q5685">
            <v>2.29</v>
          </cell>
        </row>
        <row r="5686">
          <cell r="P5686" t="str">
            <v>4027959</v>
          </cell>
          <cell r="Q5686">
            <v>4.79</v>
          </cell>
        </row>
        <row r="5687">
          <cell r="P5687" t="str">
            <v>0349905</v>
          </cell>
          <cell r="Q5687">
            <v>1.28</v>
          </cell>
        </row>
        <row r="5688">
          <cell r="P5688" t="str">
            <v>0979224</v>
          </cell>
          <cell r="Q5688">
            <v>14.33</v>
          </cell>
        </row>
        <row r="5689">
          <cell r="P5689" t="str">
            <v>0979238</v>
          </cell>
          <cell r="Q5689">
            <v>4.6399999999999997</v>
          </cell>
        </row>
        <row r="5690">
          <cell r="P5690" t="str">
            <v>0332924</v>
          </cell>
          <cell r="Q5690">
            <v>6.71</v>
          </cell>
        </row>
        <row r="5691">
          <cell r="P5691" t="str">
            <v>4040813</v>
          </cell>
          <cell r="Q5691">
            <v>4.68</v>
          </cell>
        </row>
        <row r="5692">
          <cell r="P5692" t="str">
            <v>4138931</v>
          </cell>
          <cell r="Q5692">
            <v>1.53</v>
          </cell>
        </row>
        <row r="5693">
          <cell r="P5693" t="str">
            <v>4509181</v>
          </cell>
          <cell r="Q5693">
            <v>1.52</v>
          </cell>
        </row>
        <row r="5694">
          <cell r="P5694" t="str">
            <v>957366</v>
          </cell>
          <cell r="Q5694">
            <v>1.24</v>
          </cell>
        </row>
        <row r="5695">
          <cell r="P5695" t="str">
            <v>4038533</v>
          </cell>
          <cell r="Q5695">
            <v>4.6900000000000004</v>
          </cell>
        </row>
        <row r="5696">
          <cell r="P5696" t="str">
            <v>983505</v>
          </cell>
          <cell r="Q5696">
            <v>0.26</v>
          </cell>
        </row>
        <row r="5697">
          <cell r="P5697" t="str">
            <v>11110023</v>
          </cell>
          <cell r="Q5697">
            <v>43.51</v>
          </cell>
        </row>
        <row r="5698">
          <cell r="P5698" t="str">
            <v>11110176</v>
          </cell>
          <cell r="Q5698">
            <v>35.520000000000003</v>
          </cell>
        </row>
        <row r="5699">
          <cell r="P5699" t="str">
            <v>14504162</v>
          </cell>
          <cell r="Q5699">
            <v>36.880000000000003</v>
          </cell>
        </row>
        <row r="5700">
          <cell r="P5700" t="str">
            <v>14551342</v>
          </cell>
          <cell r="Q5700">
            <v>144.69999999999999</v>
          </cell>
        </row>
        <row r="5701">
          <cell r="P5701" t="str">
            <v>14622355</v>
          </cell>
          <cell r="Q5701">
            <v>33.92</v>
          </cell>
        </row>
        <row r="5702">
          <cell r="P5702" t="str">
            <v>14640079</v>
          </cell>
          <cell r="Q5702">
            <v>388.63</v>
          </cell>
        </row>
        <row r="5703">
          <cell r="P5703" t="str">
            <v>14640080</v>
          </cell>
          <cell r="Q5703">
            <v>207.43</v>
          </cell>
        </row>
        <row r="5704">
          <cell r="P5704" t="str">
            <v>14689735</v>
          </cell>
          <cell r="Q5704">
            <v>41.52</v>
          </cell>
        </row>
        <row r="5705">
          <cell r="P5705" t="str">
            <v>17457469</v>
          </cell>
          <cell r="Q5705">
            <v>12.7</v>
          </cell>
        </row>
        <row r="5706">
          <cell r="P5706" t="str">
            <v>20805349</v>
          </cell>
          <cell r="Q5706">
            <v>31.48</v>
          </cell>
        </row>
        <row r="5707">
          <cell r="P5707" t="str">
            <v>14536075</v>
          </cell>
          <cell r="Q5707">
            <v>33021.769999999997</v>
          </cell>
        </row>
        <row r="5708">
          <cell r="P5708" t="str">
            <v>11110683</v>
          </cell>
          <cell r="Q5708">
            <v>44.15</v>
          </cell>
        </row>
        <row r="5709">
          <cell r="P5709" t="str">
            <v>14622354</v>
          </cell>
          <cell r="Q5709">
            <v>177.49</v>
          </cell>
        </row>
        <row r="5710">
          <cell r="P5710" t="str">
            <v>YA00006596</v>
          </cell>
          <cell r="Q5710">
            <v>548.51</v>
          </cell>
        </row>
        <row r="5711">
          <cell r="P5711" t="str">
            <v>YA00001398</v>
          </cell>
          <cell r="Q5711">
            <v>366.85</v>
          </cell>
        </row>
        <row r="5712">
          <cell r="P5712" t="str">
            <v>20412359</v>
          </cell>
          <cell r="Q5712">
            <v>5.33</v>
          </cell>
        </row>
        <row r="5713">
          <cell r="P5713" t="str">
            <v>20840801</v>
          </cell>
          <cell r="Q5713">
            <v>2.8</v>
          </cell>
        </row>
        <row r="5714">
          <cell r="P5714" t="str">
            <v>21108673</v>
          </cell>
          <cell r="Q5714">
            <v>1.82</v>
          </cell>
        </row>
        <row r="5715">
          <cell r="P5715" t="str">
            <v>21739416</v>
          </cell>
          <cell r="Q5715">
            <v>34.44</v>
          </cell>
        </row>
        <row r="5716">
          <cell r="P5716" t="str">
            <v>978517</v>
          </cell>
          <cell r="Q5716">
            <v>80.459999999999994</v>
          </cell>
        </row>
        <row r="5717">
          <cell r="P5717" t="str">
            <v>4366544</v>
          </cell>
          <cell r="Q5717">
            <v>2.98</v>
          </cell>
        </row>
        <row r="5718">
          <cell r="P5718" t="str">
            <v>0820407</v>
          </cell>
          <cell r="Q5718">
            <v>355.8</v>
          </cell>
        </row>
        <row r="5719">
          <cell r="P5719" t="str">
            <v>0820453</v>
          </cell>
          <cell r="Q5719">
            <v>480.18</v>
          </cell>
        </row>
        <row r="5720">
          <cell r="P5720" t="str">
            <v>0978503</v>
          </cell>
          <cell r="Q5720">
            <v>327.42</v>
          </cell>
        </row>
        <row r="5721">
          <cell r="P5721" t="str">
            <v>4292942</v>
          </cell>
          <cell r="Q5721">
            <v>3.69</v>
          </cell>
        </row>
        <row r="5722">
          <cell r="P5722" t="str">
            <v>4369925</v>
          </cell>
          <cell r="Q5722">
            <v>5.55</v>
          </cell>
        </row>
        <row r="5723">
          <cell r="P5723" t="str">
            <v>0820432</v>
          </cell>
          <cell r="Q5723">
            <v>4.1399999999999997</v>
          </cell>
        </row>
        <row r="5724">
          <cell r="P5724" t="str">
            <v>4153558</v>
          </cell>
          <cell r="Q5724">
            <v>20.36</v>
          </cell>
        </row>
        <row r="5725">
          <cell r="P5725" t="str">
            <v>4366517</v>
          </cell>
          <cell r="Q5725">
            <v>1.91</v>
          </cell>
        </row>
        <row r="5726">
          <cell r="P5726" t="str">
            <v>0981201</v>
          </cell>
          <cell r="Q5726">
            <v>1.39</v>
          </cell>
        </row>
        <row r="5727">
          <cell r="P5727" t="str">
            <v>4366519</v>
          </cell>
          <cell r="Q5727">
            <v>1.28</v>
          </cell>
        </row>
        <row r="5728">
          <cell r="P5728" t="str">
            <v>4297381</v>
          </cell>
          <cell r="Q5728">
            <v>2.57</v>
          </cell>
        </row>
        <row r="5729">
          <cell r="P5729" t="str">
            <v>4365826</v>
          </cell>
          <cell r="Q5729">
            <v>2.04</v>
          </cell>
        </row>
        <row r="5730">
          <cell r="P5730" t="str">
            <v>4366522</v>
          </cell>
          <cell r="Q5730">
            <v>2.37</v>
          </cell>
        </row>
        <row r="5731">
          <cell r="P5731" t="str">
            <v>0978512</v>
          </cell>
          <cell r="Q5731">
            <v>12.92</v>
          </cell>
        </row>
        <row r="5732">
          <cell r="P5732" t="str">
            <v>0820439</v>
          </cell>
          <cell r="Q5732">
            <v>108.56</v>
          </cell>
        </row>
        <row r="5733">
          <cell r="P5733" t="str">
            <v>0820443</v>
          </cell>
          <cell r="Q5733">
            <v>31.12</v>
          </cell>
        </row>
        <row r="5734">
          <cell r="P5734" t="str">
            <v>4654325</v>
          </cell>
          <cell r="Q5734">
            <v>337.66</v>
          </cell>
        </row>
        <row r="5735">
          <cell r="P5735" t="str">
            <v>0667626</v>
          </cell>
          <cell r="Q5735">
            <v>4.3</v>
          </cell>
        </row>
        <row r="5736">
          <cell r="P5736" t="str">
            <v>4366517</v>
          </cell>
          <cell r="Q5736">
            <v>1.91</v>
          </cell>
        </row>
        <row r="5737">
          <cell r="P5737" t="str">
            <v>0981201</v>
          </cell>
          <cell r="Q5737">
            <v>1.39</v>
          </cell>
        </row>
        <row r="5738">
          <cell r="P5738" t="str">
            <v>0703102</v>
          </cell>
          <cell r="Q5738">
            <v>2.2200000000000002</v>
          </cell>
        </row>
        <row r="5739">
          <cell r="P5739" t="str">
            <v>4297380</v>
          </cell>
          <cell r="Q5739">
            <v>1.91</v>
          </cell>
        </row>
        <row r="5740">
          <cell r="P5740" t="str">
            <v>A 811115</v>
          </cell>
          <cell r="Q5740">
            <v>2.2799999999999998</v>
          </cell>
        </row>
        <row r="5741">
          <cell r="P5741" t="str">
            <v>4284569</v>
          </cell>
          <cell r="Q5741">
            <v>5.07</v>
          </cell>
        </row>
        <row r="5742">
          <cell r="P5742" t="str">
            <v>A 811075</v>
          </cell>
          <cell r="Q5742">
            <v>3.3</v>
          </cell>
        </row>
        <row r="5743">
          <cell r="P5743" t="str">
            <v>4506420</v>
          </cell>
          <cell r="Q5743">
            <v>1.46</v>
          </cell>
        </row>
        <row r="5744">
          <cell r="P5744" t="str">
            <v>0703101</v>
          </cell>
          <cell r="Q5744">
            <v>2.88</v>
          </cell>
        </row>
        <row r="5745">
          <cell r="P5745" t="str">
            <v>4140470</v>
          </cell>
          <cell r="Q5745">
            <v>1.34</v>
          </cell>
        </row>
        <row r="5746">
          <cell r="P5746" t="str">
            <v>7118-30460</v>
          </cell>
          <cell r="Q5746">
            <v>3.38</v>
          </cell>
        </row>
        <row r="5747">
          <cell r="P5747" t="str">
            <v>1547254</v>
          </cell>
          <cell r="Q5747">
            <v>5.26</v>
          </cell>
        </row>
        <row r="5748">
          <cell r="P5748" t="str">
            <v>20997341</v>
          </cell>
          <cell r="Q5748">
            <v>342.07</v>
          </cell>
        </row>
        <row r="5749">
          <cell r="P5749" t="str">
            <v>21347087</v>
          </cell>
          <cell r="Q5749">
            <v>43.2</v>
          </cell>
        </row>
        <row r="5750">
          <cell r="P5750" t="str">
            <v>21620133</v>
          </cell>
          <cell r="Q5750">
            <v>34.69</v>
          </cell>
        </row>
        <row r="5751">
          <cell r="P5751" t="str">
            <v>14661157</v>
          </cell>
          <cell r="Q5751">
            <v>34.69</v>
          </cell>
        </row>
        <row r="5752">
          <cell r="P5752" t="str">
            <v>20405578</v>
          </cell>
          <cell r="Q5752">
            <v>3.59</v>
          </cell>
        </row>
        <row r="5753">
          <cell r="P5753" t="str">
            <v>20405721</v>
          </cell>
          <cell r="Q5753">
            <v>5.03</v>
          </cell>
        </row>
        <row r="5754">
          <cell r="P5754" t="str">
            <v>20405747</v>
          </cell>
          <cell r="Q5754">
            <v>15.34</v>
          </cell>
        </row>
        <row r="5755">
          <cell r="P5755" t="str">
            <v>20412359</v>
          </cell>
          <cell r="Q5755">
            <v>5.33</v>
          </cell>
        </row>
        <row r="5756">
          <cell r="P5756" t="str">
            <v>20459961</v>
          </cell>
          <cell r="Q5756">
            <v>3.3</v>
          </cell>
        </row>
        <row r="5757">
          <cell r="P5757" t="str">
            <v>20505959</v>
          </cell>
          <cell r="Q5757">
            <v>1.59</v>
          </cell>
        </row>
        <row r="5758">
          <cell r="P5758" t="str">
            <v>21038626</v>
          </cell>
          <cell r="Q5758">
            <v>7.94</v>
          </cell>
        </row>
        <row r="5759">
          <cell r="P5759" t="str">
            <v>21141955</v>
          </cell>
          <cell r="Q5759">
            <v>23.84</v>
          </cell>
        </row>
        <row r="5760">
          <cell r="P5760" t="str">
            <v>21739130</v>
          </cell>
          <cell r="Q5760">
            <v>46.22</v>
          </cell>
        </row>
        <row r="5761">
          <cell r="P5761" t="str">
            <v>21928687</v>
          </cell>
          <cell r="Q5761">
            <v>72.12</v>
          </cell>
        </row>
        <row r="5762">
          <cell r="P5762" t="str">
            <v>22967564</v>
          </cell>
          <cell r="Q5762">
            <v>20.88</v>
          </cell>
        </row>
        <row r="5763">
          <cell r="P5763" t="str">
            <v>14589158</v>
          </cell>
          <cell r="Q5763">
            <v>202.86</v>
          </cell>
        </row>
        <row r="5764">
          <cell r="P5764" t="str">
            <v>20405561</v>
          </cell>
          <cell r="Q5764">
            <v>4.9800000000000004</v>
          </cell>
        </row>
        <row r="5765">
          <cell r="P5765" t="str">
            <v>20405652</v>
          </cell>
          <cell r="Q5765">
            <v>4.87</v>
          </cell>
        </row>
        <row r="5766">
          <cell r="P5766" t="str">
            <v>20850096</v>
          </cell>
          <cell r="Q5766">
            <v>26.17</v>
          </cell>
        </row>
        <row r="5767">
          <cell r="P5767" t="str">
            <v>21108673</v>
          </cell>
          <cell r="Q5767">
            <v>1.82</v>
          </cell>
        </row>
        <row r="5768">
          <cell r="P5768" t="str">
            <v>20405915</v>
          </cell>
          <cell r="Q5768">
            <v>37.82</v>
          </cell>
        </row>
        <row r="5769">
          <cell r="P5769" t="str">
            <v>20798533</v>
          </cell>
          <cell r="Q5769">
            <v>39.28</v>
          </cell>
        </row>
        <row r="5770">
          <cell r="P5770" t="str">
            <v>20405603</v>
          </cell>
          <cell r="Q5770">
            <v>9.76</v>
          </cell>
        </row>
        <row r="5771">
          <cell r="P5771" t="str">
            <v>20450778</v>
          </cell>
          <cell r="Q5771">
            <v>8.1300000000000008</v>
          </cell>
        </row>
        <row r="5772">
          <cell r="P5772" t="str">
            <v>20460087</v>
          </cell>
          <cell r="Q5772">
            <v>17</v>
          </cell>
        </row>
        <row r="5773">
          <cell r="P5773" t="str">
            <v>20547288</v>
          </cell>
          <cell r="Q5773">
            <v>14.92</v>
          </cell>
        </row>
        <row r="5774">
          <cell r="P5774" t="str">
            <v>21527767</v>
          </cell>
          <cell r="Q5774">
            <v>6.72</v>
          </cell>
        </row>
        <row r="5775">
          <cell r="P5775" t="str">
            <v>21512292</v>
          </cell>
          <cell r="Q5775">
            <v>237.6</v>
          </cell>
        </row>
        <row r="5776">
          <cell r="P5776" t="str">
            <v>Other Charges</v>
          </cell>
          <cell r="Q5776">
            <v>56.95</v>
          </cell>
        </row>
        <row r="5777">
          <cell r="P5777" t="str">
            <v>14536073</v>
          </cell>
          <cell r="Q5777">
            <v>30048.95</v>
          </cell>
        </row>
        <row r="5778">
          <cell r="P5778" t="str">
            <v>17204355</v>
          </cell>
          <cell r="Q5778">
            <v>262.86</v>
          </cell>
        </row>
        <row r="5779">
          <cell r="P5779" t="str">
            <v>14880693</v>
          </cell>
          <cell r="Q5779">
            <v>8.8000000000000007</v>
          </cell>
        </row>
        <row r="5780">
          <cell r="P5780" t="str">
            <v>20524412</v>
          </cell>
          <cell r="Q5780">
            <v>768.57</v>
          </cell>
        </row>
        <row r="5781">
          <cell r="P5781" t="str">
            <v>20766790</v>
          </cell>
          <cell r="Q5781">
            <v>26.17</v>
          </cell>
        </row>
        <row r="5782">
          <cell r="P5782" t="str">
            <v>20798533</v>
          </cell>
          <cell r="Q5782">
            <v>39.28</v>
          </cell>
        </row>
        <row r="5783">
          <cell r="P5783" t="str">
            <v>22967564</v>
          </cell>
          <cell r="Q5783">
            <v>20.88</v>
          </cell>
        </row>
        <row r="5784">
          <cell r="P5784" t="str">
            <v>20850110</v>
          </cell>
          <cell r="Q5784">
            <v>94.72</v>
          </cell>
        </row>
        <row r="5785">
          <cell r="P5785" t="str">
            <v>20943385</v>
          </cell>
          <cell r="Q5785">
            <v>184.64</v>
          </cell>
        </row>
        <row r="5786">
          <cell r="P5786" t="str">
            <v>21234191</v>
          </cell>
          <cell r="Q5786">
            <v>24.36</v>
          </cell>
        </row>
        <row r="5787">
          <cell r="P5787" t="str">
            <v>21628356</v>
          </cell>
          <cell r="Q5787">
            <v>78.34</v>
          </cell>
        </row>
        <row r="5788">
          <cell r="P5788" t="str">
            <v>21739130</v>
          </cell>
          <cell r="Q5788">
            <v>46.22</v>
          </cell>
        </row>
        <row r="5789">
          <cell r="P5789" t="str">
            <v>20792408</v>
          </cell>
          <cell r="Q5789">
            <v>10.69</v>
          </cell>
        </row>
        <row r="5790">
          <cell r="P5790" t="str">
            <v>21620133</v>
          </cell>
          <cell r="Q5790">
            <v>34.69</v>
          </cell>
        </row>
        <row r="5791">
          <cell r="P5791" t="str">
            <v>X5-4TNV98(Japan)</v>
          </cell>
          <cell r="Q5791">
            <v>429.69</v>
          </cell>
        </row>
        <row r="5792">
          <cell r="P5792" t="str">
            <v>14546062</v>
          </cell>
          <cell r="Q5792">
            <v>6.21</v>
          </cell>
        </row>
        <row r="5793">
          <cell r="P5793" t="str">
            <v>11158127</v>
          </cell>
          <cell r="Q5793">
            <v>2470.0100000000002</v>
          </cell>
        </row>
        <row r="5794">
          <cell r="P5794" t="str">
            <v>Other Charges</v>
          </cell>
          <cell r="Q5794">
            <v>475</v>
          </cell>
        </row>
        <row r="5795">
          <cell r="P5795" t="str">
            <v>21512292</v>
          </cell>
          <cell r="Q5795">
            <v>237.6</v>
          </cell>
        </row>
        <row r="5796">
          <cell r="P5796" t="str">
            <v>20405652</v>
          </cell>
          <cell r="Q5796">
            <v>4.87</v>
          </cell>
        </row>
        <row r="5797">
          <cell r="P5797" t="str">
            <v>20766790</v>
          </cell>
          <cell r="Q5797">
            <v>26.17</v>
          </cell>
        </row>
        <row r="5798">
          <cell r="P5798" t="str">
            <v>Other Charges</v>
          </cell>
          <cell r="Q5798">
            <v>125.12</v>
          </cell>
        </row>
        <row r="5799">
          <cell r="P5799" t="str">
            <v>20405569</v>
          </cell>
          <cell r="Q5799">
            <v>17.34</v>
          </cell>
        </row>
        <row r="5800">
          <cell r="P5800" t="str">
            <v>20412359</v>
          </cell>
          <cell r="Q5800">
            <v>5.33</v>
          </cell>
        </row>
        <row r="5801">
          <cell r="P5801" t="str">
            <v>20850096</v>
          </cell>
          <cell r="Q5801">
            <v>26.17</v>
          </cell>
        </row>
        <row r="5802">
          <cell r="P5802" t="str">
            <v>975697</v>
          </cell>
          <cell r="Q5802">
            <v>30.27</v>
          </cell>
        </row>
        <row r="5803">
          <cell r="P5803" t="str">
            <v>976068</v>
          </cell>
          <cell r="Q5803">
            <v>26.2</v>
          </cell>
        </row>
        <row r="5804">
          <cell r="P5804" t="str">
            <v>996518</v>
          </cell>
          <cell r="Q5804">
            <v>29.91</v>
          </cell>
        </row>
        <row r="5805">
          <cell r="P5805" t="str">
            <v>996519</v>
          </cell>
          <cell r="Q5805">
            <v>47.02</v>
          </cell>
        </row>
        <row r="5806">
          <cell r="P5806" t="str">
            <v>1547252</v>
          </cell>
          <cell r="Q5806">
            <v>3.25</v>
          </cell>
        </row>
        <row r="5807">
          <cell r="P5807" t="str">
            <v>11700284</v>
          </cell>
          <cell r="Q5807">
            <v>14.56</v>
          </cell>
        </row>
        <row r="5808">
          <cell r="P5808" t="str">
            <v>11701952</v>
          </cell>
          <cell r="Q5808">
            <v>13.43</v>
          </cell>
        </row>
        <row r="5809">
          <cell r="P5809" t="str">
            <v>13969011</v>
          </cell>
          <cell r="Q5809">
            <v>1.54</v>
          </cell>
        </row>
        <row r="5810">
          <cell r="P5810" t="str">
            <v>14514870</v>
          </cell>
          <cell r="Q5810">
            <v>169.17</v>
          </cell>
        </row>
        <row r="5811">
          <cell r="P5811" t="str">
            <v>14514873</v>
          </cell>
          <cell r="Q5811">
            <v>11.57</v>
          </cell>
        </row>
        <row r="5812">
          <cell r="P5812" t="str">
            <v>14528381</v>
          </cell>
          <cell r="Q5812">
            <v>39.869999999999997</v>
          </cell>
        </row>
        <row r="5813">
          <cell r="P5813" t="str">
            <v>14531072</v>
          </cell>
          <cell r="Q5813">
            <v>42.07</v>
          </cell>
        </row>
        <row r="5814">
          <cell r="P5814" t="str">
            <v>14531866</v>
          </cell>
          <cell r="Q5814">
            <v>78.790000000000006</v>
          </cell>
        </row>
        <row r="5815">
          <cell r="P5815" t="str">
            <v>14532526</v>
          </cell>
          <cell r="Q5815">
            <v>184.41</v>
          </cell>
        </row>
        <row r="5816">
          <cell r="P5816" t="str">
            <v>14542152</v>
          </cell>
          <cell r="Q5816">
            <v>71.739999999999995</v>
          </cell>
        </row>
        <row r="5817">
          <cell r="P5817" t="str">
            <v>14566417</v>
          </cell>
          <cell r="Q5817">
            <v>4.58</v>
          </cell>
        </row>
        <row r="5818">
          <cell r="P5818" t="str">
            <v>14566423</v>
          </cell>
          <cell r="Q5818">
            <v>30.08</v>
          </cell>
        </row>
        <row r="5819">
          <cell r="P5819" t="str">
            <v>14572802</v>
          </cell>
          <cell r="Q5819">
            <v>82.09</v>
          </cell>
        </row>
        <row r="5820">
          <cell r="P5820" t="str">
            <v>14573702</v>
          </cell>
          <cell r="Q5820">
            <v>44.26</v>
          </cell>
        </row>
        <row r="5821">
          <cell r="P5821" t="str">
            <v>14596319</v>
          </cell>
          <cell r="Q5821">
            <v>1547.28</v>
          </cell>
        </row>
        <row r="5822">
          <cell r="P5822" t="str">
            <v>14601385</v>
          </cell>
          <cell r="Q5822">
            <v>109.73</v>
          </cell>
        </row>
        <row r="5823">
          <cell r="P5823" t="str">
            <v>15084140</v>
          </cell>
          <cell r="Q5823">
            <v>203.58</v>
          </cell>
        </row>
        <row r="5824">
          <cell r="P5824" t="str">
            <v>20405561</v>
          </cell>
          <cell r="Q5824">
            <v>4.9800000000000004</v>
          </cell>
        </row>
        <row r="5825">
          <cell r="P5825" t="str">
            <v>20405569</v>
          </cell>
          <cell r="Q5825">
            <v>17.34</v>
          </cell>
        </row>
        <row r="5826">
          <cell r="P5826" t="str">
            <v>20405578</v>
          </cell>
          <cell r="Q5826">
            <v>3.59</v>
          </cell>
        </row>
        <row r="5827">
          <cell r="P5827" t="str">
            <v>20405652</v>
          </cell>
          <cell r="Q5827">
            <v>4.87</v>
          </cell>
        </row>
        <row r="5828">
          <cell r="P5828" t="str">
            <v>20405721</v>
          </cell>
          <cell r="Q5828">
            <v>5.03</v>
          </cell>
        </row>
        <row r="5829">
          <cell r="P5829" t="str">
            <v>20405897</v>
          </cell>
          <cell r="Q5829">
            <v>11.03</v>
          </cell>
        </row>
        <row r="5830">
          <cell r="P5830" t="str">
            <v>20412597</v>
          </cell>
          <cell r="Q5830">
            <v>39.4</v>
          </cell>
        </row>
        <row r="5831">
          <cell r="P5831" t="str">
            <v>20450765</v>
          </cell>
          <cell r="Q5831">
            <v>67.7</v>
          </cell>
        </row>
        <row r="5832">
          <cell r="P5832" t="str">
            <v>20459193</v>
          </cell>
          <cell r="Q5832">
            <v>2.08</v>
          </cell>
        </row>
        <row r="5833">
          <cell r="P5833" t="str">
            <v>20459864</v>
          </cell>
          <cell r="Q5833">
            <v>240.03</v>
          </cell>
        </row>
        <row r="5834">
          <cell r="P5834" t="str">
            <v>22472464</v>
          </cell>
          <cell r="Q5834">
            <v>18.32</v>
          </cell>
        </row>
        <row r="5835">
          <cell r="P5835" t="str">
            <v>21774593</v>
          </cell>
          <cell r="Q5835">
            <v>15.16</v>
          </cell>
        </row>
        <row r="5836">
          <cell r="P5836" t="str">
            <v>20523391</v>
          </cell>
          <cell r="Q5836">
            <v>129.97</v>
          </cell>
        </row>
        <row r="5837">
          <cell r="P5837" t="str">
            <v>20530103</v>
          </cell>
          <cell r="Q5837">
            <v>51.07</v>
          </cell>
        </row>
        <row r="5838">
          <cell r="P5838" t="str">
            <v>20532891</v>
          </cell>
          <cell r="Q5838">
            <v>35.58</v>
          </cell>
        </row>
        <row r="5839">
          <cell r="P5839" t="str">
            <v>20551429</v>
          </cell>
          <cell r="Q5839">
            <v>11.93</v>
          </cell>
        </row>
        <row r="5840">
          <cell r="P5840" t="str">
            <v>20561997</v>
          </cell>
          <cell r="Q5840">
            <v>48.42</v>
          </cell>
        </row>
        <row r="5841">
          <cell r="P5841" t="str">
            <v>20565673</v>
          </cell>
          <cell r="Q5841">
            <v>38.89</v>
          </cell>
        </row>
        <row r="5842">
          <cell r="P5842" t="str">
            <v>20565912</v>
          </cell>
          <cell r="Q5842">
            <v>26.08</v>
          </cell>
        </row>
        <row r="5843">
          <cell r="P5843" t="str">
            <v>20714469</v>
          </cell>
          <cell r="Q5843">
            <v>30.78</v>
          </cell>
        </row>
        <row r="5844">
          <cell r="P5844" t="str">
            <v>20730398</v>
          </cell>
          <cell r="Q5844">
            <v>34.53</v>
          </cell>
        </row>
        <row r="5845">
          <cell r="P5845" t="str">
            <v>20766790</v>
          </cell>
          <cell r="Q5845">
            <v>26.17</v>
          </cell>
        </row>
        <row r="5846">
          <cell r="P5846" t="str">
            <v>20775463</v>
          </cell>
          <cell r="Q5846">
            <v>41.47</v>
          </cell>
        </row>
        <row r="5847">
          <cell r="P5847" t="str">
            <v>20781218</v>
          </cell>
          <cell r="Q5847">
            <v>17.21</v>
          </cell>
        </row>
        <row r="5848">
          <cell r="P5848" t="str">
            <v>20796066</v>
          </cell>
          <cell r="Q5848">
            <v>152.18</v>
          </cell>
        </row>
        <row r="5849">
          <cell r="P5849" t="str">
            <v>20798699</v>
          </cell>
          <cell r="Q5849">
            <v>44.99</v>
          </cell>
        </row>
        <row r="5850">
          <cell r="P5850" t="str">
            <v>20799647</v>
          </cell>
          <cell r="Q5850">
            <v>9.07</v>
          </cell>
        </row>
        <row r="5851">
          <cell r="P5851" t="str">
            <v>20847667</v>
          </cell>
          <cell r="Q5851">
            <v>49.91</v>
          </cell>
        </row>
        <row r="5852">
          <cell r="P5852" t="str">
            <v>20849976</v>
          </cell>
          <cell r="Q5852">
            <v>15.89</v>
          </cell>
        </row>
        <row r="5853">
          <cell r="P5853" t="str">
            <v>20850116</v>
          </cell>
          <cell r="Q5853">
            <v>31.28</v>
          </cell>
        </row>
        <row r="5854">
          <cell r="P5854" t="str">
            <v>20919484</v>
          </cell>
          <cell r="Q5854">
            <v>28.48</v>
          </cell>
        </row>
        <row r="5855">
          <cell r="P5855" t="str">
            <v>20998903</v>
          </cell>
          <cell r="Q5855">
            <v>2.0699999999999998</v>
          </cell>
        </row>
        <row r="5856">
          <cell r="P5856" t="str">
            <v>20999623</v>
          </cell>
          <cell r="Q5856">
            <v>42.94</v>
          </cell>
        </row>
        <row r="5857">
          <cell r="P5857" t="str">
            <v>21022842</v>
          </cell>
          <cell r="Q5857">
            <v>3.82</v>
          </cell>
        </row>
        <row r="5858">
          <cell r="P5858" t="str">
            <v>21023622</v>
          </cell>
          <cell r="Q5858">
            <v>33.35</v>
          </cell>
        </row>
        <row r="5859">
          <cell r="P5859" t="str">
            <v>21038626</v>
          </cell>
          <cell r="Q5859">
            <v>7.94</v>
          </cell>
        </row>
        <row r="5860">
          <cell r="P5860" t="str">
            <v>21141955</v>
          </cell>
          <cell r="Q5860">
            <v>23.84</v>
          </cell>
        </row>
        <row r="5861">
          <cell r="P5861" t="str">
            <v>21293367</v>
          </cell>
          <cell r="Q5861">
            <v>85.16</v>
          </cell>
        </row>
        <row r="5862">
          <cell r="P5862" t="str">
            <v>21312943</v>
          </cell>
          <cell r="Q5862">
            <v>45.21</v>
          </cell>
        </row>
        <row r="5863">
          <cell r="P5863" t="str">
            <v>21415427</v>
          </cell>
          <cell r="Q5863">
            <v>9.58</v>
          </cell>
        </row>
        <row r="5864">
          <cell r="P5864" t="str">
            <v>21426987</v>
          </cell>
          <cell r="Q5864">
            <v>51.37</v>
          </cell>
        </row>
        <row r="5865">
          <cell r="P5865" t="str">
            <v>21524802</v>
          </cell>
          <cell r="Q5865">
            <v>2.96</v>
          </cell>
        </row>
        <row r="5866">
          <cell r="P5866" t="str">
            <v>21532258</v>
          </cell>
          <cell r="Q5866">
            <v>4.21</v>
          </cell>
        </row>
        <row r="5867">
          <cell r="P5867" t="str">
            <v>21618992</v>
          </cell>
          <cell r="Q5867">
            <v>292.07</v>
          </cell>
        </row>
        <row r="5868">
          <cell r="P5868" t="str">
            <v>21634017</v>
          </cell>
          <cell r="Q5868">
            <v>56.94</v>
          </cell>
        </row>
        <row r="5869">
          <cell r="P5869" t="str">
            <v>21928687</v>
          </cell>
          <cell r="Q5869">
            <v>72.12</v>
          </cell>
        </row>
        <row r="5870">
          <cell r="P5870" t="str">
            <v>21948261</v>
          </cell>
          <cell r="Q5870">
            <v>28.22</v>
          </cell>
        </row>
        <row r="5871">
          <cell r="P5871" t="str">
            <v>21990221</v>
          </cell>
          <cell r="Q5871">
            <v>6.26</v>
          </cell>
        </row>
        <row r="5872">
          <cell r="P5872" t="str">
            <v>22278501</v>
          </cell>
          <cell r="Q5872">
            <v>2.37</v>
          </cell>
        </row>
        <row r="5873">
          <cell r="P5873" t="str">
            <v>22819604</v>
          </cell>
          <cell r="Q5873">
            <v>13.47</v>
          </cell>
        </row>
        <row r="5874">
          <cell r="P5874" t="str">
            <v>22879257</v>
          </cell>
          <cell r="Q5874">
            <v>40.5</v>
          </cell>
        </row>
        <row r="5875">
          <cell r="P5875" t="str">
            <v>22899626</v>
          </cell>
          <cell r="Q5875">
            <v>45.7</v>
          </cell>
        </row>
        <row r="5876">
          <cell r="P5876" t="str">
            <v>22905123</v>
          </cell>
          <cell r="Q5876">
            <v>456.26</v>
          </cell>
        </row>
        <row r="5877">
          <cell r="P5877" t="str">
            <v>85108352</v>
          </cell>
          <cell r="Q5877">
            <v>178.44</v>
          </cell>
        </row>
        <row r="5878">
          <cell r="P5878" t="str">
            <v>15011490</v>
          </cell>
          <cell r="Q5878">
            <v>3081.37</v>
          </cell>
        </row>
        <row r="5879">
          <cell r="P5879" t="str">
            <v>20523391</v>
          </cell>
          <cell r="Q5879">
            <v>129.97</v>
          </cell>
        </row>
        <row r="5880">
          <cell r="P5880" t="str">
            <v>20758403</v>
          </cell>
          <cell r="Q5880">
            <v>362.47</v>
          </cell>
        </row>
        <row r="5881">
          <cell r="P5881" t="str">
            <v>20482772</v>
          </cell>
          <cell r="Q5881">
            <v>148.82</v>
          </cell>
        </row>
        <row r="5882">
          <cell r="P5882" t="str">
            <v>20798699</v>
          </cell>
          <cell r="Q5882">
            <v>44.99</v>
          </cell>
        </row>
        <row r="5883">
          <cell r="P5883" t="str">
            <v>20792408</v>
          </cell>
          <cell r="Q5883">
            <v>10.69</v>
          </cell>
        </row>
        <row r="5884">
          <cell r="P5884" t="str">
            <v>22819604</v>
          </cell>
          <cell r="Q5884">
            <v>13.47</v>
          </cell>
        </row>
        <row r="5885">
          <cell r="P5885" t="str">
            <v>980521</v>
          </cell>
          <cell r="Q5885">
            <v>4.91</v>
          </cell>
        </row>
        <row r="5886">
          <cell r="P5886" t="str">
            <v>60110025</v>
          </cell>
          <cell r="Q5886">
            <v>5.64</v>
          </cell>
        </row>
        <row r="5887">
          <cell r="P5887" t="str">
            <v>992045</v>
          </cell>
          <cell r="Q5887">
            <v>0.49</v>
          </cell>
        </row>
        <row r="5888">
          <cell r="P5888" t="str">
            <v>11110668</v>
          </cell>
          <cell r="Q5888">
            <v>48.07</v>
          </cell>
        </row>
        <row r="5889">
          <cell r="P5889" t="str">
            <v>11700326</v>
          </cell>
          <cell r="Q5889">
            <v>18.920000000000002</v>
          </cell>
        </row>
        <row r="5890">
          <cell r="P5890" t="str">
            <v>14506982</v>
          </cell>
          <cell r="Q5890">
            <v>27.36</v>
          </cell>
        </row>
        <row r="5891">
          <cell r="P5891" t="str">
            <v>14514872</v>
          </cell>
          <cell r="Q5891">
            <v>10.31</v>
          </cell>
        </row>
        <row r="5892">
          <cell r="P5892" t="str">
            <v>14528380</v>
          </cell>
          <cell r="Q5892">
            <v>49.02</v>
          </cell>
        </row>
        <row r="5893">
          <cell r="P5893" t="str">
            <v>14566427</v>
          </cell>
          <cell r="Q5893">
            <v>91.85</v>
          </cell>
        </row>
        <row r="5894">
          <cell r="P5894" t="str">
            <v>14578415</v>
          </cell>
          <cell r="Q5894">
            <v>122.46</v>
          </cell>
        </row>
        <row r="5895">
          <cell r="P5895" t="str">
            <v>14596398</v>
          </cell>
          <cell r="Q5895">
            <v>59.4</v>
          </cell>
        </row>
        <row r="5896">
          <cell r="P5896" t="str">
            <v>14640081</v>
          </cell>
          <cell r="Q5896">
            <v>291.89999999999998</v>
          </cell>
        </row>
        <row r="5897">
          <cell r="P5897" t="str">
            <v>14880693</v>
          </cell>
          <cell r="Q5897">
            <v>5.99</v>
          </cell>
        </row>
        <row r="5898">
          <cell r="P5898" t="str">
            <v>15078671</v>
          </cell>
          <cell r="Q5898">
            <v>28.99</v>
          </cell>
        </row>
        <row r="5899">
          <cell r="P5899" t="str">
            <v>20405747</v>
          </cell>
          <cell r="Q5899">
            <v>15.34</v>
          </cell>
        </row>
        <row r="5900">
          <cell r="P5900" t="str">
            <v>20405897</v>
          </cell>
          <cell r="Q5900">
            <v>11.03</v>
          </cell>
        </row>
        <row r="5901">
          <cell r="P5901" t="str">
            <v>20405915</v>
          </cell>
          <cell r="Q5901">
            <v>37.82</v>
          </cell>
        </row>
        <row r="5902">
          <cell r="P5902" t="str">
            <v>20430678</v>
          </cell>
          <cell r="Q5902">
            <v>10.119999999999999</v>
          </cell>
        </row>
        <row r="5903">
          <cell r="P5903" t="str">
            <v>20459962</v>
          </cell>
          <cell r="Q5903">
            <v>13.21</v>
          </cell>
        </row>
        <row r="5904">
          <cell r="P5904" t="str">
            <v>21531072</v>
          </cell>
          <cell r="Q5904">
            <v>22.22</v>
          </cell>
        </row>
        <row r="5905">
          <cell r="P5905" t="str">
            <v>22967564</v>
          </cell>
          <cell r="Q5905">
            <v>20.88</v>
          </cell>
        </row>
        <row r="5906">
          <cell r="P5906" t="str">
            <v>21022795</v>
          </cell>
          <cell r="Q5906">
            <v>9.1199999999999992</v>
          </cell>
        </row>
        <row r="5907">
          <cell r="P5907" t="str">
            <v>21739130</v>
          </cell>
          <cell r="Q5907">
            <v>46.22</v>
          </cell>
        </row>
        <row r="5908">
          <cell r="P5908" t="str">
            <v>20799064</v>
          </cell>
          <cell r="Q5908">
            <v>0.9</v>
          </cell>
        </row>
        <row r="5909">
          <cell r="P5909" t="str">
            <v>4120002264401</v>
          </cell>
          <cell r="Q5909">
            <v>73.73</v>
          </cell>
        </row>
        <row r="5910">
          <cell r="P5910" t="str">
            <v>276924</v>
          </cell>
          <cell r="Q5910">
            <v>25.98</v>
          </cell>
        </row>
        <row r="5911">
          <cell r="P5911" t="str">
            <v>270935</v>
          </cell>
          <cell r="Q5911">
            <v>110.53</v>
          </cell>
        </row>
        <row r="5912">
          <cell r="P5912" t="str">
            <v>1543497</v>
          </cell>
          <cell r="Q5912">
            <v>7.05</v>
          </cell>
        </row>
        <row r="5913">
          <cell r="P5913" t="str">
            <v>1543751</v>
          </cell>
          <cell r="Q5913">
            <v>3.67</v>
          </cell>
        </row>
        <row r="5914">
          <cell r="P5914" t="str">
            <v>877354</v>
          </cell>
          <cell r="Q5914">
            <v>1313.73</v>
          </cell>
        </row>
        <row r="5915">
          <cell r="P5915" t="str">
            <v>877356</v>
          </cell>
          <cell r="Q5915">
            <v>222.26</v>
          </cell>
        </row>
        <row r="5916">
          <cell r="P5916" t="str">
            <v>1543035</v>
          </cell>
          <cell r="Q5916">
            <v>10.89</v>
          </cell>
        </row>
        <row r="5917">
          <cell r="P5917" t="str">
            <v>1543577</v>
          </cell>
          <cell r="Q5917">
            <v>2.4</v>
          </cell>
        </row>
        <row r="5918">
          <cell r="P5918" t="str">
            <v>1543499</v>
          </cell>
          <cell r="Q5918">
            <v>1.69</v>
          </cell>
        </row>
        <row r="5919">
          <cell r="P5919" t="str">
            <v>865383</v>
          </cell>
          <cell r="Q5919">
            <v>16.760000000000002</v>
          </cell>
        </row>
        <row r="5920">
          <cell r="P5920" t="str">
            <v>1543172</v>
          </cell>
          <cell r="Q5920">
            <v>2.68</v>
          </cell>
        </row>
        <row r="5921">
          <cell r="P5921" t="str">
            <v>925278</v>
          </cell>
          <cell r="Q5921">
            <v>22.5</v>
          </cell>
        </row>
        <row r="5922">
          <cell r="P5922" t="str">
            <v>8130038</v>
          </cell>
          <cell r="Q5922">
            <v>7.66</v>
          </cell>
        </row>
        <row r="5923">
          <cell r="P5923" t="str">
            <v>Other Charges</v>
          </cell>
          <cell r="Q5923">
            <v>1048.8399999999999</v>
          </cell>
        </row>
        <row r="5924">
          <cell r="P5924" t="str">
            <v>3827589</v>
          </cell>
          <cell r="Q5924">
            <v>102.72</v>
          </cell>
        </row>
        <row r="5925">
          <cell r="P5925" t="str">
            <v>1556600</v>
          </cell>
          <cell r="Q5925">
            <v>2137.34</v>
          </cell>
        </row>
        <row r="5926">
          <cell r="P5926" t="str">
            <v>993436</v>
          </cell>
          <cell r="Q5926">
            <v>1.63</v>
          </cell>
        </row>
        <row r="5927">
          <cell r="P5927" t="str">
            <v>14600401</v>
          </cell>
          <cell r="Q5927">
            <v>14.17</v>
          </cell>
        </row>
        <row r="5928">
          <cell r="P5928" t="str">
            <v>14880692</v>
          </cell>
          <cell r="Q5928">
            <v>5.62</v>
          </cell>
        </row>
        <row r="5929">
          <cell r="P5929" t="str">
            <v>20405578</v>
          </cell>
          <cell r="Q5929">
            <v>3.59</v>
          </cell>
        </row>
        <row r="5930">
          <cell r="P5930" t="str">
            <v>20405943</v>
          </cell>
          <cell r="Q5930">
            <v>4.55</v>
          </cell>
        </row>
        <row r="5931">
          <cell r="P5931" t="str">
            <v>20412357</v>
          </cell>
          <cell r="Q5931">
            <v>1.27</v>
          </cell>
        </row>
        <row r="5932">
          <cell r="P5932" t="str">
            <v>20412359</v>
          </cell>
          <cell r="Q5932">
            <v>5.33</v>
          </cell>
        </row>
        <row r="5933">
          <cell r="P5933" t="str">
            <v>20412596</v>
          </cell>
          <cell r="Q5933">
            <v>12.91</v>
          </cell>
        </row>
        <row r="5934">
          <cell r="P5934" t="str">
            <v>20459864</v>
          </cell>
          <cell r="Q5934">
            <v>240.03</v>
          </cell>
        </row>
        <row r="5935">
          <cell r="P5935" t="str">
            <v>20459962</v>
          </cell>
          <cell r="Q5935">
            <v>13.21</v>
          </cell>
        </row>
        <row r="5936">
          <cell r="P5936" t="str">
            <v>20460026</v>
          </cell>
          <cell r="Q5936">
            <v>0.94</v>
          </cell>
        </row>
        <row r="5937">
          <cell r="P5937" t="str">
            <v>21679835</v>
          </cell>
          <cell r="Q5937">
            <v>19.14</v>
          </cell>
        </row>
        <row r="5938">
          <cell r="P5938" t="str">
            <v>20847865</v>
          </cell>
          <cell r="Q5938">
            <v>3.98</v>
          </cell>
        </row>
        <row r="5939">
          <cell r="P5939" t="str">
            <v>Other Charges</v>
          </cell>
          <cell r="Q5939">
            <v>91</v>
          </cell>
        </row>
        <row r="5940">
          <cell r="P5940" t="str">
            <v>22222343</v>
          </cell>
          <cell r="Q5940">
            <v>48158.1</v>
          </cell>
        </row>
        <row r="5941">
          <cell r="P5941" t="str">
            <v>14639653</v>
          </cell>
          <cell r="Q5941">
            <v>128.27000000000001</v>
          </cell>
        </row>
        <row r="5942">
          <cell r="P5942" t="str">
            <v>7118-30390</v>
          </cell>
          <cell r="Q5942">
            <v>717.09</v>
          </cell>
        </row>
        <row r="5943">
          <cell r="P5943" t="str">
            <v>14573697</v>
          </cell>
          <cell r="Q5943">
            <v>125.22</v>
          </cell>
        </row>
        <row r="5944">
          <cell r="P5944" t="str">
            <v>14545419</v>
          </cell>
          <cell r="Q5944">
            <v>171.98</v>
          </cell>
        </row>
        <row r="5945">
          <cell r="P5945" t="str">
            <v>14573697</v>
          </cell>
          <cell r="Q5945">
            <v>73.510000000000005</v>
          </cell>
        </row>
        <row r="5946">
          <cell r="P5946" t="str">
            <v>14545419</v>
          </cell>
          <cell r="Q5946">
            <v>109.38</v>
          </cell>
        </row>
        <row r="5947">
          <cell r="P5947" t="str">
            <v>3987034</v>
          </cell>
          <cell r="Q5947">
            <v>54.52</v>
          </cell>
        </row>
        <row r="5948">
          <cell r="P5948" t="str">
            <v>14545281</v>
          </cell>
          <cell r="Q5948">
            <v>133.07</v>
          </cell>
        </row>
        <row r="5949">
          <cell r="P5949" t="str">
            <v>14547554</v>
          </cell>
          <cell r="Q5949">
            <v>96.25</v>
          </cell>
        </row>
        <row r="5950">
          <cell r="P5950" t="str">
            <v>14508629</v>
          </cell>
          <cell r="Q5950">
            <v>31</v>
          </cell>
        </row>
        <row r="5951">
          <cell r="P5951" t="str">
            <v>9246436</v>
          </cell>
          <cell r="Q5951">
            <v>25.71</v>
          </cell>
        </row>
        <row r="5952">
          <cell r="P5952" t="str">
            <v>4201993</v>
          </cell>
          <cell r="Q5952">
            <v>1.08</v>
          </cell>
        </row>
        <row r="5953">
          <cell r="P5953" t="str">
            <v>4506418</v>
          </cell>
          <cell r="Q5953">
            <v>1.41</v>
          </cell>
        </row>
        <row r="5954">
          <cell r="P5954" t="str">
            <v>4506408</v>
          </cell>
          <cell r="Q5954">
            <v>1.1599999999999999</v>
          </cell>
        </row>
        <row r="5955">
          <cell r="P5955" t="str">
            <v>A 811025</v>
          </cell>
          <cell r="Q5955">
            <v>1.6</v>
          </cell>
        </row>
        <row r="5956">
          <cell r="P5956" t="str">
            <v>957366</v>
          </cell>
          <cell r="Q5956">
            <v>1.24</v>
          </cell>
        </row>
        <row r="5957">
          <cell r="P5957" t="str">
            <v>XB00000203</v>
          </cell>
          <cell r="Q5957">
            <v>6.24</v>
          </cell>
        </row>
        <row r="5958">
          <cell r="P5958" t="str">
            <v>0703101</v>
          </cell>
          <cell r="Q5958">
            <v>2.88</v>
          </cell>
        </row>
        <row r="5959">
          <cell r="P5959" t="str">
            <v>YA00006596</v>
          </cell>
          <cell r="Q5959">
            <v>404.59</v>
          </cell>
        </row>
        <row r="5960">
          <cell r="P5960" t="str">
            <v>YA00006596</v>
          </cell>
          <cell r="Q5960">
            <v>404.59</v>
          </cell>
        </row>
        <row r="5961">
          <cell r="P5961" t="str">
            <v>0928006</v>
          </cell>
          <cell r="Q5961">
            <v>1154.81</v>
          </cell>
        </row>
        <row r="5962">
          <cell r="P5962" t="str">
            <v>0878107</v>
          </cell>
          <cell r="Q5962">
            <v>87.85</v>
          </cell>
        </row>
        <row r="5963">
          <cell r="P5963" t="str">
            <v>957366</v>
          </cell>
          <cell r="Q5963">
            <v>1.24</v>
          </cell>
        </row>
        <row r="5964">
          <cell r="P5964" t="str">
            <v>4506418</v>
          </cell>
          <cell r="Q5964">
            <v>1.42</v>
          </cell>
        </row>
        <row r="5965">
          <cell r="P5965" t="str">
            <v>4436536</v>
          </cell>
          <cell r="Q5965">
            <v>53.34</v>
          </cell>
        </row>
        <row r="5966">
          <cell r="P5966" t="str">
            <v>9122716080</v>
          </cell>
          <cell r="Q5966">
            <v>25.97</v>
          </cell>
        </row>
        <row r="5967">
          <cell r="P5967" t="str">
            <v>1878143440</v>
          </cell>
          <cell r="Q5967">
            <v>415.11</v>
          </cell>
        </row>
        <row r="5968">
          <cell r="P5968" t="str">
            <v>YA00001392</v>
          </cell>
          <cell r="Q5968">
            <v>256.52999999999997</v>
          </cell>
        </row>
        <row r="5969">
          <cell r="P5969" t="str">
            <v>4067901</v>
          </cell>
          <cell r="Q5969">
            <v>14.41</v>
          </cell>
        </row>
        <row r="5970">
          <cell r="P5970" t="str">
            <v>4650572</v>
          </cell>
          <cell r="Q5970">
            <v>36.020000000000003</v>
          </cell>
        </row>
        <row r="5971">
          <cell r="P5971" t="str">
            <v>8980184620</v>
          </cell>
          <cell r="Q5971">
            <v>37.56</v>
          </cell>
        </row>
        <row r="5972">
          <cell r="P5972" t="str">
            <v>0962008</v>
          </cell>
          <cell r="Q5972">
            <v>35.479999999999997</v>
          </cell>
        </row>
        <row r="5973">
          <cell r="P5973" t="str">
            <v>4459549</v>
          </cell>
          <cell r="Q5973">
            <v>51.07</v>
          </cell>
        </row>
        <row r="5974">
          <cell r="P5974" t="str">
            <v>4067901</v>
          </cell>
          <cell r="Q5974">
            <v>14.41</v>
          </cell>
        </row>
        <row r="5975">
          <cell r="P5975" t="str">
            <v>4390776</v>
          </cell>
          <cell r="Q5975">
            <v>18.260000000000002</v>
          </cell>
        </row>
        <row r="5976">
          <cell r="P5976" t="str">
            <v>4231543</v>
          </cell>
          <cell r="Q5976">
            <v>6.85</v>
          </cell>
        </row>
        <row r="5977">
          <cell r="P5977" t="str">
            <v>4187308</v>
          </cell>
          <cell r="Q5977">
            <v>0.95</v>
          </cell>
        </row>
        <row r="5978">
          <cell r="P5978" t="str">
            <v>971489</v>
          </cell>
          <cell r="Q5978">
            <v>1.61</v>
          </cell>
        </row>
        <row r="5979">
          <cell r="P5979" t="str">
            <v>9122716080</v>
          </cell>
          <cell r="Q5979">
            <v>25.97</v>
          </cell>
        </row>
        <row r="5980">
          <cell r="P5980" t="str">
            <v>9116910481</v>
          </cell>
          <cell r="Q5980">
            <v>11.62</v>
          </cell>
        </row>
        <row r="5981">
          <cell r="P5981" t="str">
            <v>9116930351</v>
          </cell>
          <cell r="Q5981">
            <v>11.62</v>
          </cell>
        </row>
        <row r="5982">
          <cell r="P5982" t="str">
            <v>4616545</v>
          </cell>
          <cell r="Q5982">
            <v>9.39</v>
          </cell>
        </row>
        <row r="5983">
          <cell r="P5983" t="str">
            <v>1137700700</v>
          </cell>
          <cell r="Q5983">
            <v>46.31</v>
          </cell>
        </row>
        <row r="5984">
          <cell r="P5984" t="str">
            <v>1117210130</v>
          </cell>
          <cell r="Q5984">
            <v>7.1</v>
          </cell>
        </row>
        <row r="5985">
          <cell r="P5985" t="str">
            <v>8970376861</v>
          </cell>
          <cell r="Q5985">
            <v>18.87</v>
          </cell>
        </row>
        <row r="5986">
          <cell r="P5986" t="str">
            <v>5117110280</v>
          </cell>
          <cell r="Q5986">
            <v>19.5</v>
          </cell>
        </row>
        <row r="5987">
          <cell r="P5987" t="str">
            <v>1125511650</v>
          </cell>
          <cell r="Q5987">
            <v>37.74</v>
          </cell>
        </row>
        <row r="5988">
          <cell r="P5988" t="str">
            <v>1125521110</v>
          </cell>
          <cell r="Q5988">
            <v>48.5</v>
          </cell>
        </row>
        <row r="5989">
          <cell r="P5989" t="str">
            <v>8943917941</v>
          </cell>
          <cell r="Q5989">
            <v>7.2</v>
          </cell>
        </row>
        <row r="5990">
          <cell r="P5990" t="str">
            <v>9041308250</v>
          </cell>
          <cell r="Q5990">
            <v>4.1399999999999997</v>
          </cell>
        </row>
        <row r="5991">
          <cell r="P5991" t="str">
            <v>8982843930</v>
          </cell>
          <cell r="Q5991">
            <v>529.23</v>
          </cell>
        </row>
        <row r="5992">
          <cell r="P5992" t="str">
            <v>286508300</v>
          </cell>
          <cell r="Q5992">
            <v>1.47</v>
          </cell>
        </row>
        <row r="5993">
          <cell r="P5993" t="str">
            <v>7223-00060</v>
          </cell>
          <cell r="Q5993">
            <v>15.9</v>
          </cell>
        </row>
        <row r="5994">
          <cell r="P5994" t="str">
            <v>8230-26520</v>
          </cell>
          <cell r="Q5994">
            <v>57.33</v>
          </cell>
        </row>
        <row r="5995">
          <cell r="P5995" t="str">
            <v>7117-30220</v>
          </cell>
          <cell r="Q5995">
            <v>2.33</v>
          </cell>
        </row>
        <row r="5996">
          <cell r="P5996" t="str">
            <v>8973720771</v>
          </cell>
          <cell r="Q5996">
            <v>26.38</v>
          </cell>
        </row>
        <row r="5997">
          <cell r="P5997" t="str">
            <v>8973865480</v>
          </cell>
          <cell r="Q5997">
            <v>16.87</v>
          </cell>
        </row>
        <row r="5998">
          <cell r="P5998" t="str">
            <v>X5-4TNV98(China)</v>
          </cell>
          <cell r="Q5998">
            <v>210.94</v>
          </cell>
        </row>
        <row r="5999">
          <cell r="P5999" t="str">
            <v>8973861890</v>
          </cell>
          <cell r="Q5999">
            <v>11.23</v>
          </cell>
        </row>
        <row r="6000">
          <cell r="P6000" t="str">
            <v>966689</v>
          </cell>
          <cell r="Q6000">
            <v>1.6</v>
          </cell>
        </row>
        <row r="6001">
          <cell r="P6001" t="str">
            <v>966993</v>
          </cell>
          <cell r="Q6001">
            <v>1.85</v>
          </cell>
        </row>
        <row r="6002">
          <cell r="P6002" t="str">
            <v>985099</v>
          </cell>
          <cell r="Q6002">
            <v>1.5</v>
          </cell>
        </row>
        <row r="6003">
          <cell r="P6003" t="str">
            <v>1022441</v>
          </cell>
          <cell r="Q6003">
            <v>511.85</v>
          </cell>
        </row>
        <row r="6004">
          <cell r="P6004" t="str">
            <v>2022744</v>
          </cell>
          <cell r="Q6004">
            <v>233.95</v>
          </cell>
        </row>
        <row r="6005">
          <cell r="P6005" t="str">
            <v>2038877</v>
          </cell>
          <cell r="Q6005">
            <v>504.71</v>
          </cell>
        </row>
        <row r="6006">
          <cell r="P6006" t="str">
            <v>4028265</v>
          </cell>
          <cell r="Q6006">
            <v>1.53</v>
          </cell>
        </row>
        <row r="6007">
          <cell r="P6007" t="str">
            <v>4033725</v>
          </cell>
          <cell r="Q6007">
            <v>4.75</v>
          </cell>
        </row>
        <row r="6008">
          <cell r="P6008" t="str">
            <v>4040814</v>
          </cell>
          <cell r="Q6008">
            <v>4.7</v>
          </cell>
        </row>
        <row r="6009">
          <cell r="P6009" t="str">
            <v>4067834</v>
          </cell>
          <cell r="Q6009">
            <v>36.409999999999997</v>
          </cell>
        </row>
        <row r="6010">
          <cell r="P6010" t="str">
            <v>4113187</v>
          </cell>
          <cell r="Q6010">
            <v>4.91</v>
          </cell>
        </row>
        <row r="6011">
          <cell r="P6011" t="str">
            <v>4173093</v>
          </cell>
          <cell r="Q6011">
            <v>0.76</v>
          </cell>
        </row>
        <row r="6012">
          <cell r="P6012" t="str">
            <v>4187308</v>
          </cell>
          <cell r="Q6012">
            <v>0.95</v>
          </cell>
        </row>
        <row r="6013">
          <cell r="P6013" t="str">
            <v>4201993</v>
          </cell>
          <cell r="Q6013">
            <v>1.08</v>
          </cell>
        </row>
        <row r="6014">
          <cell r="P6014" t="str">
            <v>4241780</v>
          </cell>
          <cell r="Q6014">
            <v>13.01</v>
          </cell>
        </row>
        <row r="6015">
          <cell r="P6015" t="str">
            <v>4265372</v>
          </cell>
          <cell r="Q6015">
            <v>50.75</v>
          </cell>
        </row>
        <row r="6016">
          <cell r="P6016" t="str">
            <v>4269451</v>
          </cell>
          <cell r="Q6016">
            <v>41.78</v>
          </cell>
        </row>
        <row r="6017">
          <cell r="P6017" t="str">
            <v>4297381</v>
          </cell>
          <cell r="Q6017">
            <v>2.58</v>
          </cell>
        </row>
        <row r="6018">
          <cell r="P6018" t="str">
            <v>4337419</v>
          </cell>
          <cell r="Q6018">
            <v>310.93</v>
          </cell>
        </row>
        <row r="6019">
          <cell r="P6019" t="str">
            <v>4337483</v>
          </cell>
          <cell r="Q6019">
            <v>77.900000000000006</v>
          </cell>
        </row>
        <row r="6020">
          <cell r="P6020" t="str">
            <v>4342840</v>
          </cell>
          <cell r="Q6020">
            <v>20.87</v>
          </cell>
        </row>
        <row r="6021">
          <cell r="P6021" t="str">
            <v>4366256</v>
          </cell>
          <cell r="Q6021">
            <v>299.88</v>
          </cell>
        </row>
        <row r="6022">
          <cell r="P6022" t="str">
            <v>4366356</v>
          </cell>
          <cell r="Q6022">
            <v>56.17</v>
          </cell>
        </row>
        <row r="6023">
          <cell r="P6023" t="str">
            <v>4390776</v>
          </cell>
          <cell r="Q6023">
            <v>18.260000000000002</v>
          </cell>
        </row>
        <row r="6024">
          <cell r="P6024" t="str">
            <v>4396696</v>
          </cell>
          <cell r="Q6024">
            <v>21.97</v>
          </cell>
        </row>
        <row r="6025">
          <cell r="P6025" t="str">
            <v>4401293</v>
          </cell>
          <cell r="Q6025">
            <v>14.25</v>
          </cell>
        </row>
        <row r="6026">
          <cell r="P6026" t="str">
            <v>4406589</v>
          </cell>
          <cell r="Q6026">
            <v>8.36</v>
          </cell>
        </row>
        <row r="6027">
          <cell r="P6027" t="str">
            <v>4409178</v>
          </cell>
          <cell r="Q6027">
            <v>37.74</v>
          </cell>
        </row>
        <row r="6028">
          <cell r="P6028" t="str">
            <v>4430715</v>
          </cell>
          <cell r="Q6028">
            <v>281.5</v>
          </cell>
        </row>
        <row r="6029">
          <cell r="P6029" t="str">
            <v>4430912</v>
          </cell>
          <cell r="Q6029">
            <v>1.44</v>
          </cell>
        </row>
        <row r="6030">
          <cell r="P6030" t="str">
            <v>4436536</v>
          </cell>
          <cell r="Q6030">
            <v>53.34</v>
          </cell>
        </row>
        <row r="6031">
          <cell r="P6031" t="str">
            <v>4437838</v>
          </cell>
          <cell r="Q6031">
            <v>14.03</v>
          </cell>
        </row>
        <row r="6032">
          <cell r="P6032" t="str">
            <v>4455719</v>
          </cell>
          <cell r="Q6032">
            <v>9.6999999999999993</v>
          </cell>
        </row>
        <row r="6033">
          <cell r="P6033" t="str">
            <v>4463993</v>
          </cell>
          <cell r="Q6033">
            <v>11.69</v>
          </cell>
        </row>
        <row r="6034">
          <cell r="P6034" t="str">
            <v>4467592</v>
          </cell>
          <cell r="Q6034">
            <v>72.3</v>
          </cell>
        </row>
        <row r="6035">
          <cell r="P6035" t="str">
            <v>4468244</v>
          </cell>
          <cell r="Q6035">
            <v>15.26</v>
          </cell>
        </row>
        <row r="6036">
          <cell r="P6036" t="str">
            <v>4468249</v>
          </cell>
          <cell r="Q6036">
            <v>14.66</v>
          </cell>
        </row>
        <row r="6037">
          <cell r="P6037" t="str">
            <v>4480012</v>
          </cell>
          <cell r="Q6037">
            <v>0.87</v>
          </cell>
        </row>
        <row r="6038">
          <cell r="P6038" t="str">
            <v>4506320</v>
          </cell>
          <cell r="Q6038">
            <v>1.2</v>
          </cell>
        </row>
        <row r="6039">
          <cell r="P6039" t="str">
            <v>4506406</v>
          </cell>
          <cell r="Q6039">
            <v>1.1100000000000001</v>
          </cell>
        </row>
        <row r="6040">
          <cell r="P6040" t="str">
            <v>4506408</v>
          </cell>
          <cell r="Q6040">
            <v>1.1599999999999999</v>
          </cell>
        </row>
        <row r="6041">
          <cell r="P6041" t="str">
            <v>4506412</v>
          </cell>
          <cell r="Q6041">
            <v>1.26</v>
          </cell>
        </row>
        <row r="6042">
          <cell r="P6042" t="str">
            <v>4506415</v>
          </cell>
          <cell r="Q6042">
            <v>1.34</v>
          </cell>
        </row>
        <row r="6043">
          <cell r="P6043" t="str">
            <v>4506418</v>
          </cell>
          <cell r="Q6043">
            <v>1.42</v>
          </cell>
        </row>
        <row r="6044">
          <cell r="P6044" t="str">
            <v>4506428</v>
          </cell>
          <cell r="Q6044">
            <v>1.69</v>
          </cell>
        </row>
        <row r="6045">
          <cell r="P6045" t="str">
            <v>4506429</v>
          </cell>
          <cell r="Q6045">
            <v>1.72</v>
          </cell>
        </row>
        <row r="6046">
          <cell r="P6046" t="str">
            <v>4506430</v>
          </cell>
          <cell r="Q6046">
            <v>1.75</v>
          </cell>
        </row>
        <row r="6047">
          <cell r="P6047" t="str">
            <v>4509182</v>
          </cell>
          <cell r="Q6047">
            <v>1.63</v>
          </cell>
        </row>
        <row r="6048">
          <cell r="P6048" t="str">
            <v>4616544</v>
          </cell>
          <cell r="Q6048">
            <v>12.81</v>
          </cell>
        </row>
        <row r="6049">
          <cell r="P6049" t="str">
            <v>4616545</v>
          </cell>
          <cell r="Q6049">
            <v>9.39</v>
          </cell>
        </row>
        <row r="6050">
          <cell r="P6050" t="str">
            <v>4630525</v>
          </cell>
          <cell r="Q6050">
            <v>27.36</v>
          </cell>
        </row>
        <row r="6051">
          <cell r="P6051" t="str">
            <v>4631910</v>
          </cell>
          <cell r="Q6051">
            <v>15.23</v>
          </cell>
        </row>
        <row r="6052">
          <cell r="P6052" t="str">
            <v>4658521</v>
          </cell>
          <cell r="Q6052">
            <v>16.18</v>
          </cell>
        </row>
        <row r="6053">
          <cell r="P6053" t="str">
            <v>4697840</v>
          </cell>
          <cell r="Q6053">
            <v>86.93</v>
          </cell>
        </row>
        <row r="6054">
          <cell r="P6054" t="str">
            <v>4720025</v>
          </cell>
          <cell r="Q6054">
            <v>31.95</v>
          </cell>
        </row>
        <row r="6055">
          <cell r="P6055" t="str">
            <v>8051275</v>
          </cell>
          <cell r="Q6055">
            <v>81.86</v>
          </cell>
        </row>
        <row r="6056">
          <cell r="P6056" t="str">
            <v>8099321</v>
          </cell>
          <cell r="Q6056">
            <v>54.67</v>
          </cell>
        </row>
        <row r="6057">
          <cell r="P6057" t="str">
            <v>9218005</v>
          </cell>
          <cell r="Q6057">
            <v>565.75</v>
          </cell>
        </row>
        <row r="6058">
          <cell r="P6058" t="str">
            <v>9749142</v>
          </cell>
          <cell r="Q6058">
            <v>347.45</v>
          </cell>
        </row>
        <row r="6059">
          <cell r="P6059" t="str">
            <v>8976049160</v>
          </cell>
          <cell r="Q6059">
            <v>2.66</v>
          </cell>
        </row>
        <row r="6060">
          <cell r="P6060" t="str">
            <v>0171809</v>
          </cell>
          <cell r="Q6060">
            <v>1.89</v>
          </cell>
        </row>
        <row r="6061">
          <cell r="P6061" t="str">
            <v>0223104</v>
          </cell>
          <cell r="Q6061">
            <v>5.1100000000000003</v>
          </cell>
        </row>
        <row r="6062">
          <cell r="P6062" t="str">
            <v>0223109</v>
          </cell>
          <cell r="Q6062">
            <v>1.85</v>
          </cell>
        </row>
        <row r="6063">
          <cell r="P6063" t="str">
            <v>309212</v>
          </cell>
          <cell r="Q6063">
            <v>32.58</v>
          </cell>
        </row>
        <row r="6064">
          <cell r="P6064" t="str">
            <v>0352704</v>
          </cell>
          <cell r="Q6064">
            <v>91.29</v>
          </cell>
        </row>
        <row r="6065">
          <cell r="P6065" t="str">
            <v>682502</v>
          </cell>
          <cell r="Q6065">
            <v>6.96</v>
          </cell>
        </row>
        <row r="6066">
          <cell r="P6066" t="str">
            <v>719402</v>
          </cell>
          <cell r="Q6066">
            <v>3.32</v>
          </cell>
        </row>
        <row r="6067">
          <cell r="P6067" t="str">
            <v>788801</v>
          </cell>
          <cell r="Q6067">
            <v>1059.1300000000001</v>
          </cell>
        </row>
        <row r="6068">
          <cell r="P6068" t="str">
            <v>788806</v>
          </cell>
          <cell r="Q6068">
            <v>97.52</v>
          </cell>
        </row>
        <row r="6069">
          <cell r="P6069" t="str">
            <v>788813</v>
          </cell>
          <cell r="Q6069">
            <v>18.21</v>
          </cell>
        </row>
        <row r="6070">
          <cell r="P6070" t="str">
            <v>788816</v>
          </cell>
          <cell r="Q6070">
            <v>57.68</v>
          </cell>
        </row>
        <row r="6071">
          <cell r="P6071" t="str">
            <v>789211</v>
          </cell>
          <cell r="Q6071">
            <v>27.1</v>
          </cell>
        </row>
        <row r="6072">
          <cell r="P6072" t="str">
            <v>0809711</v>
          </cell>
          <cell r="Q6072">
            <v>1.29</v>
          </cell>
        </row>
        <row r="6073">
          <cell r="P6073" t="str">
            <v>0809720</v>
          </cell>
          <cell r="Q6073">
            <v>1.29</v>
          </cell>
        </row>
        <row r="6074">
          <cell r="P6074" t="str">
            <v>0809725</v>
          </cell>
          <cell r="Q6074">
            <v>9.2799999999999994</v>
          </cell>
        </row>
        <row r="6075">
          <cell r="P6075" t="str">
            <v>0809726</v>
          </cell>
          <cell r="Q6075">
            <v>1.54</v>
          </cell>
        </row>
        <row r="6076">
          <cell r="P6076" t="str">
            <v>0809731</v>
          </cell>
          <cell r="Q6076">
            <v>2.0299999999999998</v>
          </cell>
        </row>
        <row r="6077">
          <cell r="P6077" t="str">
            <v>0810603</v>
          </cell>
          <cell r="Q6077">
            <v>2.11</v>
          </cell>
        </row>
        <row r="6078">
          <cell r="P6078" t="str">
            <v>0810714</v>
          </cell>
          <cell r="Q6078">
            <v>1.0900000000000001</v>
          </cell>
        </row>
        <row r="6079">
          <cell r="P6079" t="str">
            <v>0810715</v>
          </cell>
          <cell r="Q6079">
            <v>2.35</v>
          </cell>
        </row>
        <row r="6080">
          <cell r="P6080" t="str">
            <v>0810725</v>
          </cell>
          <cell r="Q6080">
            <v>2</v>
          </cell>
        </row>
        <row r="6081">
          <cell r="P6081" t="str">
            <v>816206</v>
          </cell>
          <cell r="Q6081">
            <v>1105.48</v>
          </cell>
        </row>
        <row r="6082">
          <cell r="P6082" t="str">
            <v>816210</v>
          </cell>
          <cell r="Q6082">
            <v>261.73</v>
          </cell>
        </row>
        <row r="6083">
          <cell r="P6083" t="str">
            <v>0816212</v>
          </cell>
          <cell r="Q6083">
            <v>171.39</v>
          </cell>
        </row>
        <row r="6084">
          <cell r="P6084" t="str">
            <v>816215</v>
          </cell>
          <cell r="Q6084">
            <v>59.71</v>
          </cell>
        </row>
        <row r="6085">
          <cell r="P6085" t="str">
            <v>0924003</v>
          </cell>
          <cell r="Q6085">
            <v>210.71</v>
          </cell>
        </row>
        <row r="6086">
          <cell r="P6086" t="str">
            <v>924007</v>
          </cell>
          <cell r="Q6086">
            <v>73.3</v>
          </cell>
        </row>
        <row r="6087">
          <cell r="P6087" t="str">
            <v>962104</v>
          </cell>
          <cell r="Q6087">
            <v>32.58</v>
          </cell>
        </row>
        <row r="6088">
          <cell r="P6088" t="str">
            <v>0979224</v>
          </cell>
          <cell r="Q6088">
            <v>14.34</v>
          </cell>
        </row>
        <row r="6089">
          <cell r="P6089" t="str">
            <v>4S00625</v>
          </cell>
          <cell r="Q6089">
            <v>4.33</v>
          </cell>
        </row>
        <row r="6090">
          <cell r="P6090" t="str">
            <v>A811060</v>
          </cell>
          <cell r="Q6090">
            <v>2.73</v>
          </cell>
        </row>
        <row r="6091">
          <cell r="P6091" t="str">
            <v>YA00007394</v>
          </cell>
          <cell r="Q6091">
            <v>70.760000000000005</v>
          </cell>
        </row>
        <row r="6092">
          <cell r="P6092" t="str">
            <v>YA00007606</v>
          </cell>
          <cell r="Q6092">
            <v>23.09</v>
          </cell>
        </row>
        <row r="6093">
          <cell r="P6093" t="str">
            <v>YB00000115</v>
          </cell>
          <cell r="Q6093">
            <v>200.07</v>
          </cell>
        </row>
        <row r="6094">
          <cell r="P6094" t="str">
            <v>YB00000839</v>
          </cell>
          <cell r="Q6094">
            <v>19.670000000000002</v>
          </cell>
        </row>
        <row r="6095">
          <cell r="P6095" t="str">
            <v>YB00002430</v>
          </cell>
          <cell r="Q6095">
            <v>22.09</v>
          </cell>
        </row>
        <row r="6096">
          <cell r="P6096" t="str">
            <v>YB00002431</v>
          </cell>
          <cell r="Q6096">
            <v>64.040000000000006</v>
          </cell>
        </row>
        <row r="6097">
          <cell r="P6097" t="str">
            <v>YB00002494</v>
          </cell>
          <cell r="Q6097">
            <v>41.82</v>
          </cell>
        </row>
        <row r="6098">
          <cell r="P6098" t="str">
            <v>14619355</v>
          </cell>
          <cell r="Q6098">
            <v>24.23</v>
          </cell>
        </row>
        <row r="6099">
          <cell r="P6099" t="str">
            <v>11110683</v>
          </cell>
          <cell r="Q6099">
            <v>46.06</v>
          </cell>
        </row>
        <row r="6100">
          <cell r="P6100" t="str">
            <v>13304787</v>
          </cell>
        </row>
        <row r="6101">
          <cell r="P6101" t="str">
            <v>20852764</v>
          </cell>
          <cell r="Q6101">
            <v>2.48</v>
          </cell>
        </row>
        <row r="6102">
          <cell r="P6102" t="str">
            <v>14524171</v>
          </cell>
          <cell r="Q6102">
            <v>46.33</v>
          </cell>
        </row>
        <row r="6103">
          <cell r="P6103" t="str">
            <v>14569658</v>
          </cell>
          <cell r="Q6103">
            <v>115.08</v>
          </cell>
        </row>
        <row r="6104">
          <cell r="P6104" t="str">
            <v>914167</v>
          </cell>
          <cell r="Q6104">
            <v>1.3</v>
          </cell>
        </row>
        <row r="6105">
          <cell r="P6105" t="str">
            <v>967955</v>
          </cell>
          <cell r="Q6105">
            <v>3.4</v>
          </cell>
        </row>
        <row r="6106">
          <cell r="P6106" t="str">
            <v>978129</v>
          </cell>
          <cell r="Q6106">
            <v>1.98</v>
          </cell>
        </row>
        <row r="6107">
          <cell r="P6107" t="str">
            <v>980102</v>
          </cell>
          <cell r="Q6107">
            <v>6.5</v>
          </cell>
        </row>
        <row r="6108">
          <cell r="P6108" t="str">
            <v>983502</v>
          </cell>
          <cell r="Q6108">
            <v>0.31</v>
          </cell>
        </row>
        <row r="6109">
          <cell r="P6109" t="str">
            <v>983505</v>
          </cell>
          <cell r="Q6109">
            <v>0.26</v>
          </cell>
        </row>
        <row r="6110">
          <cell r="P6110" t="str">
            <v>984082</v>
          </cell>
          <cell r="Q6110">
            <v>1.55</v>
          </cell>
        </row>
        <row r="6111">
          <cell r="P6111" t="str">
            <v>990546</v>
          </cell>
          <cell r="Q6111">
            <v>2.2799999999999998</v>
          </cell>
        </row>
        <row r="6112">
          <cell r="P6112" t="str">
            <v>990743</v>
          </cell>
          <cell r="Q6112">
            <v>3.14</v>
          </cell>
        </row>
        <row r="6113">
          <cell r="P6113" t="str">
            <v>996518</v>
          </cell>
          <cell r="Q6113">
            <v>29.91</v>
          </cell>
        </row>
        <row r="6114">
          <cell r="P6114" t="str">
            <v>996519</v>
          </cell>
          <cell r="Q6114">
            <v>47.02</v>
          </cell>
        </row>
        <row r="6115">
          <cell r="P6115" t="str">
            <v>997990</v>
          </cell>
          <cell r="Q6115">
            <v>3.67</v>
          </cell>
        </row>
        <row r="6116">
          <cell r="P6116" t="str">
            <v>3183620</v>
          </cell>
          <cell r="Q6116">
            <v>72.84</v>
          </cell>
        </row>
        <row r="6117">
          <cell r="P6117" t="str">
            <v>11110022</v>
          </cell>
          <cell r="Q6117">
            <v>67.86</v>
          </cell>
        </row>
        <row r="6118">
          <cell r="P6118" t="str">
            <v>11110175</v>
          </cell>
          <cell r="Q6118">
            <v>54.83</v>
          </cell>
        </row>
        <row r="6119">
          <cell r="P6119" t="str">
            <v>11110668</v>
          </cell>
          <cell r="Q6119">
            <v>48.07</v>
          </cell>
        </row>
        <row r="6120">
          <cell r="P6120" t="str">
            <v>11110683</v>
          </cell>
          <cell r="Q6120">
            <v>54.83</v>
          </cell>
        </row>
        <row r="6121">
          <cell r="P6121" t="str">
            <v>11110702</v>
          </cell>
          <cell r="Q6121">
            <v>143.75</v>
          </cell>
        </row>
        <row r="6122">
          <cell r="P6122" t="str">
            <v>11110737</v>
          </cell>
          <cell r="Q6122">
            <v>137.22999999999999</v>
          </cell>
        </row>
        <row r="6123">
          <cell r="P6123" t="str">
            <v>11700285</v>
          </cell>
          <cell r="Q6123">
            <v>15.04</v>
          </cell>
        </row>
        <row r="6124">
          <cell r="P6124" t="str">
            <v>11700325</v>
          </cell>
          <cell r="Q6124">
            <v>9.9499999999999993</v>
          </cell>
        </row>
        <row r="6125">
          <cell r="P6125" t="str">
            <v>11700348</v>
          </cell>
          <cell r="Q6125">
            <v>2.02</v>
          </cell>
        </row>
        <row r="6126">
          <cell r="P6126" t="str">
            <v>11714202</v>
          </cell>
          <cell r="Q6126">
            <v>17.32</v>
          </cell>
        </row>
        <row r="6127">
          <cell r="P6127" t="str">
            <v>14503269</v>
          </cell>
          <cell r="Q6127">
            <v>25.5</v>
          </cell>
        </row>
        <row r="6128">
          <cell r="P6128" t="str">
            <v>14506955</v>
          </cell>
          <cell r="Q6128">
            <v>53.55</v>
          </cell>
        </row>
        <row r="6129">
          <cell r="P6129" t="str">
            <v>14506982</v>
          </cell>
          <cell r="Q6129">
            <v>27.36</v>
          </cell>
        </row>
        <row r="6130">
          <cell r="P6130" t="str">
            <v>14508629</v>
          </cell>
          <cell r="Q6130">
            <v>26.57</v>
          </cell>
        </row>
        <row r="6131">
          <cell r="P6131" t="str">
            <v>14511215</v>
          </cell>
          <cell r="Q6131">
            <v>8.65</v>
          </cell>
        </row>
        <row r="6132">
          <cell r="P6132" t="str">
            <v>14514871</v>
          </cell>
          <cell r="Q6132">
            <v>96.23</v>
          </cell>
        </row>
        <row r="6133">
          <cell r="P6133" t="str">
            <v>14514872</v>
          </cell>
          <cell r="Q6133">
            <v>10.31</v>
          </cell>
        </row>
        <row r="6134">
          <cell r="P6134" t="str">
            <v>14514873</v>
          </cell>
          <cell r="Q6134">
            <v>11.57</v>
          </cell>
        </row>
        <row r="6135">
          <cell r="P6135" t="str">
            <v>14515828</v>
          </cell>
          <cell r="Q6135">
            <v>86.87</v>
          </cell>
        </row>
        <row r="6136">
          <cell r="P6136" t="str">
            <v>14520284</v>
          </cell>
          <cell r="Q6136">
            <v>69.02</v>
          </cell>
        </row>
        <row r="6137">
          <cell r="P6137" t="str">
            <v>14522412</v>
          </cell>
          <cell r="Q6137">
            <v>114.46</v>
          </cell>
        </row>
        <row r="6138">
          <cell r="P6138" t="str">
            <v>14526154</v>
          </cell>
          <cell r="Q6138">
            <v>48.49</v>
          </cell>
        </row>
        <row r="6139">
          <cell r="P6139" t="str">
            <v>14526155</v>
          </cell>
          <cell r="Q6139">
            <v>53.32</v>
          </cell>
        </row>
        <row r="6140">
          <cell r="P6140" t="str">
            <v>14526761</v>
          </cell>
          <cell r="Q6140">
            <v>14.75</v>
          </cell>
        </row>
        <row r="6141">
          <cell r="P6141" t="str">
            <v>14528381</v>
          </cell>
          <cell r="Q6141">
            <v>36.799999999999997</v>
          </cell>
        </row>
        <row r="6142">
          <cell r="P6142" t="str">
            <v>14531109</v>
          </cell>
          <cell r="Q6142">
            <v>14.3</v>
          </cell>
        </row>
        <row r="6143">
          <cell r="P6143" t="str">
            <v>14531866</v>
          </cell>
          <cell r="Q6143">
            <v>78.790000000000006</v>
          </cell>
        </row>
        <row r="6144">
          <cell r="P6144" t="str">
            <v>14532543</v>
          </cell>
          <cell r="Q6144">
            <v>7.66</v>
          </cell>
        </row>
        <row r="6145">
          <cell r="P6145" t="str">
            <v>14533606</v>
          </cell>
          <cell r="Q6145">
            <v>0.61</v>
          </cell>
        </row>
        <row r="6146">
          <cell r="P6146" t="str">
            <v>14550162</v>
          </cell>
          <cell r="Q6146">
            <v>137.68</v>
          </cell>
        </row>
        <row r="6147">
          <cell r="P6147" t="str">
            <v>14551342</v>
          </cell>
          <cell r="Q6147">
            <v>144.69999999999999</v>
          </cell>
        </row>
        <row r="6148">
          <cell r="P6148" t="str">
            <v>14554723</v>
          </cell>
          <cell r="Q6148">
            <v>172.6</v>
          </cell>
        </row>
        <row r="6149">
          <cell r="P6149" t="str">
            <v>14565331</v>
          </cell>
          <cell r="Q6149">
            <v>124.31</v>
          </cell>
        </row>
        <row r="6150">
          <cell r="P6150" t="str">
            <v>14566410</v>
          </cell>
          <cell r="Q6150">
            <v>1520.04</v>
          </cell>
        </row>
        <row r="6151">
          <cell r="P6151" t="str">
            <v>14566417</v>
          </cell>
          <cell r="Q6151">
            <v>4.58</v>
          </cell>
        </row>
        <row r="6152">
          <cell r="P6152" t="str">
            <v>14566423</v>
          </cell>
          <cell r="Q6152">
            <v>30.08</v>
          </cell>
        </row>
        <row r="6153">
          <cell r="P6153" t="str">
            <v>14572802</v>
          </cell>
          <cell r="Q6153">
            <v>82.09</v>
          </cell>
        </row>
        <row r="6154">
          <cell r="P6154" t="str">
            <v>14573697</v>
          </cell>
          <cell r="Q6154">
            <v>73.510000000000005</v>
          </cell>
        </row>
        <row r="6155">
          <cell r="P6155" t="str">
            <v>14573702</v>
          </cell>
          <cell r="Q6155">
            <v>44.26</v>
          </cell>
        </row>
        <row r="6156">
          <cell r="P6156" t="str">
            <v>14576153</v>
          </cell>
          <cell r="Q6156">
            <v>96.53</v>
          </cell>
        </row>
        <row r="6157">
          <cell r="P6157" t="str">
            <v>14578415</v>
          </cell>
          <cell r="Q6157">
            <v>122.46</v>
          </cell>
        </row>
        <row r="6158">
          <cell r="P6158" t="str">
            <v>14595186</v>
          </cell>
          <cell r="Q6158">
            <v>70.02</v>
          </cell>
        </row>
        <row r="6159">
          <cell r="P6159" t="str">
            <v>14596398</v>
          </cell>
          <cell r="Q6159">
            <v>59.4</v>
          </cell>
        </row>
        <row r="6160">
          <cell r="P6160" t="str">
            <v>14600016</v>
          </cell>
          <cell r="Q6160">
            <v>93.35</v>
          </cell>
        </row>
        <row r="6161">
          <cell r="P6161" t="str">
            <v>14600017</v>
          </cell>
          <cell r="Q6161">
            <v>135.96</v>
          </cell>
        </row>
        <row r="6162">
          <cell r="P6162" t="str">
            <v>14601888</v>
          </cell>
          <cell r="Q6162">
            <v>127.61</v>
          </cell>
        </row>
        <row r="6163">
          <cell r="P6163" t="str">
            <v>14619355</v>
          </cell>
          <cell r="Q6163">
            <v>24.23</v>
          </cell>
        </row>
        <row r="6164">
          <cell r="P6164" t="str">
            <v>14622356</v>
          </cell>
          <cell r="Q6164">
            <v>82.18</v>
          </cell>
        </row>
        <row r="6165">
          <cell r="P6165" t="str">
            <v>14640025</v>
          </cell>
          <cell r="Q6165">
            <v>123.63</v>
          </cell>
        </row>
        <row r="6166">
          <cell r="P6166" t="str">
            <v>14640079</v>
          </cell>
          <cell r="Q6166">
            <v>388.63</v>
          </cell>
        </row>
        <row r="6167">
          <cell r="P6167" t="str">
            <v>14640080</v>
          </cell>
          <cell r="Q6167">
            <v>207.43</v>
          </cell>
        </row>
        <row r="6168">
          <cell r="P6168" t="str">
            <v>14640081</v>
          </cell>
          <cell r="Q6168">
            <v>291.89999999999998</v>
          </cell>
        </row>
        <row r="6169">
          <cell r="P6169" t="str">
            <v>14647065</v>
          </cell>
          <cell r="Q6169">
            <v>118.97</v>
          </cell>
        </row>
        <row r="6170">
          <cell r="P6170" t="str">
            <v>14650315</v>
          </cell>
          <cell r="Q6170">
            <v>29.36</v>
          </cell>
        </row>
        <row r="6171">
          <cell r="P6171" t="str">
            <v>14661157</v>
          </cell>
          <cell r="Q6171">
            <v>343.94</v>
          </cell>
        </row>
        <row r="6172">
          <cell r="P6172" t="str">
            <v>14695920</v>
          </cell>
          <cell r="Q6172">
            <v>97.25</v>
          </cell>
        </row>
        <row r="6173">
          <cell r="P6173" t="str">
            <v>14697657</v>
          </cell>
          <cell r="Q6173">
            <v>210.72</v>
          </cell>
        </row>
        <row r="6174">
          <cell r="P6174" t="str">
            <v>14880692</v>
          </cell>
          <cell r="Q6174">
            <v>5.62</v>
          </cell>
        </row>
        <row r="6175">
          <cell r="P6175" t="str">
            <v>14880693</v>
          </cell>
          <cell r="Q6175">
            <v>5.99</v>
          </cell>
        </row>
        <row r="6176">
          <cell r="P6176" t="str">
            <v>14881276</v>
          </cell>
          <cell r="Q6176">
            <v>13.78</v>
          </cell>
        </row>
        <row r="6177">
          <cell r="P6177" t="str">
            <v>14881390</v>
          </cell>
          <cell r="Q6177">
            <v>44.77</v>
          </cell>
        </row>
        <row r="6178">
          <cell r="P6178" t="str">
            <v>14882689</v>
          </cell>
          <cell r="Q6178">
            <v>0.64</v>
          </cell>
        </row>
        <row r="6179">
          <cell r="P6179" t="str">
            <v>15084140</v>
          </cell>
          <cell r="Q6179">
            <v>203.58</v>
          </cell>
        </row>
        <row r="6180">
          <cell r="P6180" t="str">
            <v>20405569</v>
          </cell>
          <cell r="Q6180">
            <v>17.34</v>
          </cell>
        </row>
        <row r="6181">
          <cell r="P6181" t="str">
            <v>20405578</v>
          </cell>
          <cell r="Q6181">
            <v>3.59</v>
          </cell>
        </row>
        <row r="6182">
          <cell r="P6182" t="str">
            <v>20405613</v>
          </cell>
          <cell r="Q6182">
            <v>6.11</v>
          </cell>
        </row>
        <row r="6183">
          <cell r="P6183" t="str">
            <v>20405895</v>
          </cell>
          <cell r="Q6183">
            <v>17.34</v>
          </cell>
        </row>
        <row r="6184">
          <cell r="P6184" t="str">
            <v>20405897</v>
          </cell>
          <cell r="Q6184">
            <v>11.03</v>
          </cell>
        </row>
        <row r="6185">
          <cell r="P6185" t="str">
            <v>20412359</v>
          </cell>
          <cell r="Q6185">
            <v>5.33</v>
          </cell>
        </row>
        <row r="6186">
          <cell r="P6186" t="str">
            <v>20412589</v>
          </cell>
          <cell r="Q6186">
            <v>9.91</v>
          </cell>
        </row>
        <row r="6187">
          <cell r="P6187" t="str">
            <v>20412596</v>
          </cell>
          <cell r="Q6187">
            <v>12.91</v>
          </cell>
        </row>
        <row r="6188">
          <cell r="P6188" t="str">
            <v>20412597</v>
          </cell>
          <cell r="Q6188">
            <v>39.4</v>
          </cell>
        </row>
        <row r="6189">
          <cell r="P6189" t="str">
            <v>20412745</v>
          </cell>
          <cell r="Q6189">
            <v>2.74</v>
          </cell>
        </row>
        <row r="6190">
          <cell r="P6190" t="str">
            <v>20450628</v>
          </cell>
          <cell r="Q6190">
            <v>0.55000000000000004</v>
          </cell>
        </row>
        <row r="6191">
          <cell r="P6191" t="str">
            <v>20450736</v>
          </cell>
          <cell r="Q6191">
            <v>47.59</v>
          </cell>
        </row>
        <row r="6192">
          <cell r="P6192" t="str">
            <v>20450750</v>
          </cell>
          <cell r="Q6192">
            <v>30.07</v>
          </cell>
        </row>
        <row r="6193">
          <cell r="P6193" t="str">
            <v>20450765</v>
          </cell>
          <cell r="Q6193">
            <v>67.7</v>
          </cell>
        </row>
        <row r="6194">
          <cell r="P6194" t="str">
            <v>20450802</v>
          </cell>
          <cell r="Q6194">
            <v>4.13</v>
          </cell>
        </row>
        <row r="6195">
          <cell r="P6195" t="str">
            <v>20450993</v>
          </cell>
          <cell r="Q6195">
            <v>7.5</v>
          </cell>
        </row>
        <row r="6196">
          <cell r="P6196" t="str">
            <v>20459193</v>
          </cell>
          <cell r="Q6196">
            <v>2.08</v>
          </cell>
        </row>
        <row r="6197">
          <cell r="P6197" t="str">
            <v>20459864</v>
          </cell>
          <cell r="Q6197">
            <v>240.03</v>
          </cell>
        </row>
        <row r="6198">
          <cell r="P6198" t="str">
            <v>20459961</v>
          </cell>
          <cell r="Q6198">
            <v>3.3</v>
          </cell>
        </row>
        <row r="6199">
          <cell r="P6199" t="str">
            <v>20459962</v>
          </cell>
          <cell r="Q6199">
            <v>13.21</v>
          </cell>
        </row>
        <row r="6200">
          <cell r="P6200" t="str">
            <v>20460061</v>
          </cell>
          <cell r="Q6200">
            <v>0.6</v>
          </cell>
        </row>
        <row r="6201">
          <cell r="P6201" t="str">
            <v>20482772</v>
          </cell>
          <cell r="Q6201">
            <v>148.82</v>
          </cell>
        </row>
        <row r="6202">
          <cell r="P6202" t="str">
            <v>20531832</v>
          </cell>
          <cell r="Q6202">
            <v>8.2899999999999991</v>
          </cell>
        </row>
        <row r="6203">
          <cell r="P6203" t="str">
            <v>20555065</v>
          </cell>
          <cell r="Q6203">
            <v>11.27</v>
          </cell>
        </row>
        <row r="6204">
          <cell r="P6204" t="str">
            <v>20565673</v>
          </cell>
          <cell r="Q6204">
            <v>38.89</v>
          </cell>
        </row>
        <row r="6205">
          <cell r="P6205" t="str">
            <v>20764159</v>
          </cell>
          <cell r="Q6205">
            <v>12.74</v>
          </cell>
        </row>
        <row r="6206">
          <cell r="P6206" t="str">
            <v>20766790</v>
          </cell>
          <cell r="Q6206">
            <v>26.17</v>
          </cell>
        </row>
        <row r="6207">
          <cell r="P6207" t="str">
            <v>20787709</v>
          </cell>
          <cell r="Q6207">
            <v>4.59</v>
          </cell>
        </row>
        <row r="6208">
          <cell r="P6208" t="str">
            <v>20796066</v>
          </cell>
          <cell r="Q6208">
            <v>152.18</v>
          </cell>
        </row>
        <row r="6209">
          <cell r="P6209" t="str">
            <v>20799064</v>
          </cell>
          <cell r="Q6209">
            <v>0.9</v>
          </cell>
        </row>
        <row r="6210">
          <cell r="P6210" t="str">
            <v>20799719</v>
          </cell>
          <cell r="Q6210">
            <v>2.8</v>
          </cell>
        </row>
        <row r="6211">
          <cell r="P6211" t="str">
            <v>20805349</v>
          </cell>
          <cell r="Q6211">
            <v>31.48</v>
          </cell>
        </row>
        <row r="6212">
          <cell r="P6212" t="str">
            <v>20845144</v>
          </cell>
          <cell r="Q6212">
            <v>17.899999999999999</v>
          </cell>
        </row>
        <row r="6213">
          <cell r="P6213" t="str">
            <v>20852765</v>
          </cell>
          <cell r="Q6213">
            <v>2.48</v>
          </cell>
        </row>
        <row r="6214">
          <cell r="P6214" t="str">
            <v>21022795</v>
          </cell>
          <cell r="Q6214">
            <v>9.1199999999999992</v>
          </cell>
        </row>
        <row r="6215">
          <cell r="P6215" t="str">
            <v>21108673</v>
          </cell>
          <cell r="Q6215">
            <v>1.82</v>
          </cell>
        </row>
        <row r="6216">
          <cell r="P6216" t="str">
            <v>21141948</v>
          </cell>
          <cell r="Q6216">
            <v>21.8</v>
          </cell>
        </row>
        <row r="6217">
          <cell r="P6217" t="str">
            <v>21184833</v>
          </cell>
          <cell r="Q6217">
            <v>100.76</v>
          </cell>
        </row>
        <row r="6218">
          <cell r="P6218" t="str">
            <v>21448926</v>
          </cell>
          <cell r="Q6218">
            <v>89.4</v>
          </cell>
        </row>
        <row r="6219">
          <cell r="P6219" t="str">
            <v>21483521</v>
          </cell>
          <cell r="Q6219">
            <v>122.45</v>
          </cell>
        </row>
        <row r="6220">
          <cell r="P6220" t="str">
            <v>21531072</v>
          </cell>
          <cell r="Q6220">
            <v>22.22</v>
          </cell>
        </row>
        <row r="6221">
          <cell r="P6221" t="str">
            <v>21611489</v>
          </cell>
          <cell r="Q6221">
            <v>22.27</v>
          </cell>
        </row>
        <row r="6222">
          <cell r="P6222" t="str">
            <v>21620133</v>
          </cell>
          <cell r="Q6222">
            <v>34.69</v>
          </cell>
        </row>
        <row r="6223">
          <cell r="P6223" t="str">
            <v>21739130</v>
          </cell>
          <cell r="Q6223">
            <v>46.22</v>
          </cell>
        </row>
        <row r="6224">
          <cell r="P6224" t="str">
            <v>21928687</v>
          </cell>
          <cell r="Q6224">
            <v>72.12</v>
          </cell>
        </row>
        <row r="6225">
          <cell r="P6225" t="str">
            <v>22089205</v>
          </cell>
          <cell r="Q6225">
            <v>299.89</v>
          </cell>
        </row>
        <row r="6226">
          <cell r="P6226" t="str">
            <v>22278501</v>
          </cell>
          <cell r="Q6226">
            <v>2.37</v>
          </cell>
        </row>
        <row r="6227">
          <cell r="P6227" t="str">
            <v>22383378</v>
          </cell>
          <cell r="Q6227">
            <v>180.17</v>
          </cell>
        </row>
        <row r="6228">
          <cell r="P6228" t="str">
            <v>22383381</v>
          </cell>
          <cell r="Q6228">
            <v>180.17</v>
          </cell>
        </row>
        <row r="6229">
          <cell r="P6229" t="str">
            <v>22905123</v>
          </cell>
          <cell r="Q6229">
            <v>456.26</v>
          </cell>
        </row>
        <row r="6230">
          <cell r="P6230" t="str">
            <v>23171016</v>
          </cell>
          <cell r="Q6230">
            <v>768.57</v>
          </cell>
        </row>
        <row r="6231">
          <cell r="P6231" t="str">
            <v>60110000</v>
          </cell>
          <cell r="Q6231">
            <v>3.07</v>
          </cell>
        </row>
        <row r="6232">
          <cell r="P6232" t="str">
            <v>7242-11290</v>
          </cell>
          <cell r="Q6232">
            <v>6.86</v>
          </cell>
        </row>
        <row r="6233">
          <cell r="P6233" t="str">
            <v>7273-10480</v>
          </cell>
          <cell r="Q6233">
            <v>1.59</v>
          </cell>
        </row>
        <row r="6234">
          <cell r="P6234" t="str">
            <v>8230-21020</v>
          </cell>
          <cell r="Q6234">
            <v>36.5</v>
          </cell>
        </row>
        <row r="6235">
          <cell r="P6235" t="str">
            <v>8230-26520</v>
          </cell>
          <cell r="Q6235">
            <v>57.33</v>
          </cell>
        </row>
        <row r="6236">
          <cell r="P6236" t="str">
            <v>9016-11209</v>
          </cell>
          <cell r="Q6236">
            <v>2.25</v>
          </cell>
        </row>
        <row r="6237">
          <cell r="P6237" t="str">
            <v>9325-06012</v>
          </cell>
          <cell r="Q6237">
            <v>0.43</v>
          </cell>
        </row>
        <row r="6238">
          <cell r="P6238" t="str">
            <v>9444-10312</v>
          </cell>
          <cell r="Q6238">
            <v>44.23</v>
          </cell>
        </row>
        <row r="6239">
          <cell r="P6239" t="str">
            <v>9556-10500</v>
          </cell>
          <cell r="Q6239">
            <v>0.83</v>
          </cell>
        </row>
        <row r="6240">
          <cell r="P6240" t="str">
            <v>1096000160</v>
          </cell>
          <cell r="Q6240">
            <v>2.95</v>
          </cell>
        </row>
        <row r="6241">
          <cell r="P6241" t="str">
            <v>8971114770</v>
          </cell>
          <cell r="Q6241">
            <v>2.48</v>
          </cell>
        </row>
        <row r="6242">
          <cell r="P6242" t="str">
            <v>8973861890</v>
          </cell>
          <cell r="Q6242">
            <v>11.23</v>
          </cell>
        </row>
        <row r="6243">
          <cell r="P6243" t="str">
            <v>8982497240</v>
          </cell>
          <cell r="Q6243">
            <v>45.75</v>
          </cell>
        </row>
        <row r="6244">
          <cell r="P6244" t="str">
            <v>8980921162</v>
          </cell>
          <cell r="Q6244">
            <v>1267.6199999999999</v>
          </cell>
        </row>
        <row r="6245">
          <cell r="P6245" t="str">
            <v>5878178801</v>
          </cell>
          <cell r="Q6245">
            <v>566.67999999999995</v>
          </cell>
        </row>
        <row r="6246">
          <cell r="P6246" t="str">
            <v>5878178800</v>
          </cell>
          <cell r="Q6246">
            <v>566.67999999999995</v>
          </cell>
        </row>
        <row r="6247">
          <cell r="P6247" t="str">
            <v>14654752</v>
          </cell>
          <cell r="Q6247">
            <v>60.67</v>
          </cell>
        </row>
        <row r="6248">
          <cell r="P6248" t="str">
            <v>14654753</v>
          </cell>
          <cell r="Q6248">
            <v>62.74</v>
          </cell>
        </row>
        <row r="6249">
          <cell r="P6249" t="str">
            <v>3987034</v>
          </cell>
          <cell r="Q6249">
            <v>54.52</v>
          </cell>
        </row>
        <row r="6250">
          <cell r="P6250" t="str">
            <v>9218209</v>
          </cell>
          <cell r="Q6250">
            <v>250.94</v>
          </cell>
        </row>
        <row r="6251">
          <cell r="P6251" t="str">
            <v>1215</v>
          </cell>
          <cell r="Q6251">
            <v>61.22</v>
          </cell>
        </row>
        <row r="6252">
          <cell r="P6252" t="str">
            <v>8976163580</v>
          </cell>
          <cell r="Q6252">
            <v>23</v>
          </cell>
        </row>
        <row r="6253">
          <cell r="P6253" t="str">
            <v>8973720771</v>
          </cell>
          <cell r="Q6253">
            <v>26.38</v>
          </cell>
        </row>
        <row r="6254">
          <cell r="P6254" t="str">
            <v>8973865480</v>
          </cell>
          <cell r="Q6254">
            <v>16.87</v>
          </cell>
        </row>
        <row r="6255">
          <cell r="P6255" t="str">
            <v>8973865490</v>
          </cell>
          <cell r="Q6255">
            <v>17.12</v>
          </cell>
        </row>
        <row r="6256">
          <cell r="P6256" t="str">
            <v>8943917941</v>
          </cell>
          <cell r="Q6256">
            <v>7.2</v>
          </cell>
        </row>
        <row r="6257">
          <cell r="P6257" t="str">
            <v>8973007903</v>
          </cell>
          <cell r="Q6257">
            <v>24.12</v>
          </cell>
        </row>
        <row r="6258">
          <cell r="P6258" t="str">
            <v>8973007872</v>
          </cell>
          <cell r="Q6258">
            <v>24.12</v>
          </cell>
        </row>
        <row r="6259">
          <cell r="P6259" t="str">
            <v>8980184620</v>
          </cell>
          <cell r="Q6259">
            <v>37.56</v>
          </cell>
        </row>
        <row r="6260">
          <cell r="P6260" t="str">
            <v>8972098763</v>
          </cell>
          <cell r="Q6260">
            <v>46.31</v>
          </cell>
        </row>
        <row r="6261">
          <cell r="P6261" t="str">
            <v>1878156180</v>
          </cell>
          <cell r="Q6261">
            <v>878.55</v>
          </cell>
        </row>
        <row r="6262">
          <cell r="P6262" t="str">
            <v>9246436</v>
          </cell>
          <cell r="Q6262">
            <v>25.7</v>
          </cell>
        </row>
        <row r="6263">
          <cell r="P6263" t="str">
            <v>933226</v>
          </cell>
          <cell r="Q6263">
            <v>1.21</v>
          </cell>
        </row>
        <row r="6264">
          <cell r="P6264" t="str">
            <v>3011951</v>
          </cell>
          <cell r="Q6264">
            <v>17.23</v>
          </cell>
        </row>
        <row r="6265">
          <cell r="P6265" t="str">
            <v>3028075</v>
          </cell>
          <cell r="Q6265">
            <v>19.5</v>
          </cell>
        </row>
        <row r="6266">
          <cell r="P6266" t="str">
            <v>3028269</v>
          </cell>
          <cell r="Q6266">
            <v>19.5</v>
          </cell>
        </row>
        <row r="6267">
          <cell r="P6267" t="str">
            <v>215090</v>
          </cell>
          <cell r="Q6267">
            <v>1.78</v>
          </cell>
        </row>
        <row r="6268">
          <cell r="P6268" t="str">
            <v>3032874</v>
          </cell>
          <cell r="Q6268">
            <v>1.78</v>
          </cell>
        </row>
        <row r="6269">
          <cell r="P6269" t="str">
            <v>3401544</v>
          </cell>
          <cell r="Q6269">
            <v>23.95</v>
          </cell>
        </row>
        <row r="6270">
          <cell r="P6270" t="str">
            <v>3315843</v>
          </cell>
          <cell r="Q6270">
            <v>5.87</v>
          </cell>
        </row>
        <row r="6271">
          <cell r="P6271" t="str">
            <v>3529041</v>
          </cell>
          <cell r="Q6271">
            <v>713.7</v>
          </cell>
        </row>
        <row r="6272">
          <cell r="P6272" t="str">
            <v>135957</v>
          </cell>
          <cell r="Q6272">
            <v>5.03</v>
          </cell>
        </row>
        <row r="6273">
          <cell r="P6273" t="str">
            <v>145701</v>
          </cell>
          <cell r="Q6273">
            <v>13.2</v>
          </cell>
        </row>
        <row r="6274">
          <cell r="P6274" t="str">
            <v>127930</v>
          </cell>
          <cell r="Q6274">
            <v>18</v>
          </cell>
        </row>
        <row r="6275">
          <cell r="P6275" t="str">
            <v>200354</v>
          </cell>
          <cell r="Q6275">
            <v>4.21</v>
          </cell>
        </row>
        <row r="6276">
          <cell r="P6276" t="str">
            <v>3007759</v>
          </cell>
          <cell r="Q6276">
            <v>1.2</v>
          </cell>
        </row>
        <row r="6277">
          <cell r="P6277" t="str">
            <v>8980184253</v>
          </cell>
          <cell r="Q6277">
            <v>273.36</v>
          </cell>
        </row>
        <row r="6278">
          <cell r="P6278" t="str">
            <v>4337419</v>
          </cell>
          <cell r="Q6278">
            <v>310.93</v>
          </cell>
        </row>
        <row r="6279">
          <cell r="P6279" t="str">
            <v>4337483</v>
          </cell>
          <cell r="Q6279">
            <v>77.900000000000006</v>
          </cell>
        </row>
        <row r="6280">
          <cell r="P6280" t="str">
            <v>YB00000330</v>
          </cell>
          <cell r="Q6280">
            <v>22.55</v>
          </cell>
        </row>
        <row r="6281">
          <cell r="P6281" t="str">
            <v>9325-06012</v>
          </cell>
          <cell r="Q6281">
            <v>0.43</v>
          </cell>
        </row>
        <row r="6282">
          <cell r="P6282" t="str">
            <v>3680201</v>
          </cell>
          <cell r="Q6282">
            <v>14.7</v>
          </cell>
        </row>
        <row r="6283">
          <cell r="P6283" t="str">
            <v>8976163580</v>
          </cell>
          <cell r="Q6283">
            <v>23</v>
          </cell>
        </row>
        <row r="6284">
          <cell r="P6284" t="str">
            <v>8973720771</v>
          </cell>
          <cell r="Q6284">
            <v>26.38</v>
          </cell>
        </row>
        <row r="6285">
          <cell r="P6285" t="str">
            <v>8973865480</v>
          </cell>
          <cell r="Q6285">
            <v>16.87</v>
          </cell>
        </row>
        <row r="6286">
          <cell r="P6286" t="str">
            <v>8973865490</v>
          </cell>
          <cell r="Q6286">
            <v>17.12</v>
          </cell>
        </row>
        <row r="6287">
          <cell r="P6287" t="str">
            <v>8943917941</v>
          </cell>
          <cell r="Q6287">
            <v>7.2</v>
          </cell>
        </row>
        <row r="6288">
          <cell r="P6288" t="str">
            <v>8973007903</v>
          </cell>
          <cell r="Q6288">
            <v>24.12</v>
          </cell>
        </row>
        <row r="6289">
          <cell r="P6289" t="str">
            <v>8973007872</v>
          </cell>
          <cell r="Q6289">
            <v>24.12</v>
          </cell>
        </row>
        <row r="6290">
          <cell r="P6290" t="str">
            <v>8980184620</v>
          </cell>
          <cell r="Q6290">
            <v>37.56</v>
          </cell>
        </row>
        <row r="6291">
          <cell r="P6291" t="str">
            <v>8972098763</v>
          </cell>
          <cell r="Q6291">
            <v>46.31</v>
          </cell>
        </row>
        <row r="6292">
          <cell r="P6292" t="str">
            <v>1878156180</v>
          </cell>
          <cell r="Q6292">
            <v>878.55</v>
          </cell>
        </row>
        <row r="6293">
          <cell r="P6293" t="str">
            <v>9246436</v>
          </cell>
          <cell r="Q6293">
            <v>25.7</v>
          </cell>
        </row>
        <row r="6294">
          <cell r="P6294" t="str">
            <v>933226</v>
          </cell>
          <cell r="Q6294">
            <v>1.21</v>
          </cell>
        </row>
        <row r="6295">
          <cell r="P6295" t="str">
            <v>5878178800</v>
          </cell>
          <cell r="Q6295">
            <v>566.67999999999995</v>
          </cell>
        </row>
        <row r="6296">
          <cell r="P6296" t="str">
            <v>4337419</v>
          </cell>
          <cell r="Q6296">
            <v>310.93</v>
          </cell>
        </row>
        <row r="6297">
          <cell r="P6297" t="str">
            <v>4337483</v>
          </cell>
          <cell r="Q6297">
            <v>77.900000000000006</v>
          </cell>
        </row>
        <row r="6298">
          <cell r="P6298" t="str">
            <v>YB00000330</v>
          </cell>
          <cell r="Q6298">
            <v>22.55</v>
          </cell>
        </row>
        <row r="6299">
          <cell r="P6299" t="str">
            <v>9218209</v>
          </cell>
          <cell r="Q6299">
            <v>250.94</v>
          </cell>
        </row>
        <row r="6300">
          <cell r="P6300" t="str">
            <v/>
          </cell>
          <cell r="Q6300">
            <v>188.42</v>
          </cell>
        </row>
        <row r="6301">
          <cell r="P6301" t="str">
            <v>8980184253</v>
          </cell>
          <cell r="Q6301">
            <v>273.36</v>
          </cell>
        </row>
        <row r="6302">
          <cell r="P6302" t="str">
            <v>4651655</v>
          </cell>
          <cell r="Q6302">
            <v>414.57</v>
          </cell>
        </row>
        <row r="6303">
          <cell r="P6303" t="str">
            <v>4408281</v>
          </cell>
          <cell r="Q6303">
            <v>30.92</v>
          </cell>
        </row>
        <row r="6304">
          <cell r="P6304" t="str">
            <v>4651654</v>
          </cell>
          <cell r="Q6304">
            <v>100.5</v>
          </cell>
        </row>
        <row r="6305">
          <cell r="P6305" t="str">
            <v>4337419</v>
          </cell>
          <cell r="Q6305">
            <v>310.93</v>
          </cell>
        </row>
        <row r="6306">
          <cell r="P6306" t="str">
            <v>4337483</v>
          </cell>
          <cell r="Q6306">
            <v>77.900000000000006</v>
          </cell>
        </row>
        <row r="6307">
          <cell r="P6307" t="str">
            <v>YB00000330</v>
          </cell>
          <cell r="Q6307">
            <v>22.55</v>
          </cell>
        </row>
        <row r="6308">
          <cell r="P6308" t="str">
            <v>8980184253</v>
          </cell>
          <cell r="Q6308">
            <v>399.11</v>
          </cell>
        </row>
        <row r="6309">
          <cell r="P6309" t="str">
            <v>E12967110</v>
          </cell>
          <cell r="Q6309">
            <v>859.64</v>
          </cell>
        </row>
        <row r="6310">
          <cell r="P6310" t="str">
            <v>E12977368</v>
          </cell>
          <cell r="Q6310">
            <v>167.88</v>
          </cell>
        </row>
        <row r="6311">
          <cell r="P6311" t="str">
            <v>8970614011</v>
          </cell>
          <cell r="Q6311">
            <v>4.5199999999999996</v>
          </cell>
        </row>
        <row r="6312">
          <cell r="P6312" t="str">
            <v>8970615430</v>
          </cell>
          <cell r="Q6312">
            <v>2.29</v>
          </cell>
        </row>
        <row r="6313">
          <cell r="P6313" t="str">
            <v>YD00005434</v>
          </cell>
          <cell r="Q6313">
            <v>56.66</v>
          </cell>
        </row>
        <row r="6314">
          <cell r="P6314" t="str">
            <v>4631798</v>
          </cell>
          <cell r="Q6314">
            <v>128.30000000000001</v>
          </cell>
        </row>
        <row r="6315">
          <cell r="P6315" t="str">
            <v>4633148</v>
          </cell>
          <cell r="Q6315">
            <v>98.88</v>
          </cell>
        </row>
        <row r="6316">
          <cell r="P6316" t="str">
            <v>20840801</v>
          </cell>
          <cell r="Q6316">
            <v>2.8</v>
          </cell>
        </row>
        <row r="6317">
          <cell r="P6317" t="str">
            <v>20859647</v>
          </cell>
          <cell r="Q6317">
            <v>7.83</v>
          </cell>
        </row>
        <row r="6318">
          <cell r="P6318" t="str">
            <v>20460087</v>
          </cell>
          <cell r="Q6318">
            <v>17</v>
          </cell>
        </row>
        <row r="6319">
          <cell r="P6319" t="str">
            <v>20460218</v>
          </cell>
          <cell r="Q6319">
            <v>2.46</v>
          </cell>
        </row>
        <row r="6320">
          <cell r="P6320" t="str">
            <v>993275</v>
          </cell>
          <cell r="Q6320">
            <v>2.48</v>
          </cell>
        </row>
        <row r="6321">
          <cell r="P6321" t="str">
            <v>9313-10300</v>
          </cell>
          <cell r="Q6321">
            <v>3.87</v>
          </cell>
        </row>
        <row r="6322">
          <cell r="P6322" t="str">
            <v>969589</v>
          </cell>
          <cell r="Q6322">
            <v>1.07</v>
          </cell>
        </row>
        <row r="6323">
          <cell r="P6323" t="str">
            <v>20739572</v>
          </cell>
          <cell r="Q6323">
            <v>5.39</v>
          </cell>
        </row>
        <row r="6324">
          <cell r="P6324" t="str">
            <v>22819604</v>
          </cell>
          <cell r="Q6324">
            <v>13.47</v>
          </cell>
        </row>
        <row r="6325">
          <cell r="P6325" t="str">
            <v>14547280</v>
          </cell>
          <cell r="Q6325">
            <v>1731.07</v>
          </cell>
        </row>
        <row r="6326">
          <cell r="P6326" t="str">
            <v>14654752</v>
          </cell>
          <cell r="Q6326">
            <v>60.67</v>
          </cell>
        </row>
        <row r="6327">
          <cell r="P6327" t="str">
            <v>14654753</v>
          </cell>
          <cell r="Q6327">
            <v>62.74</v>
          </cell>
        </row>
        <row r="6328">
          <cell r="P6328" t="str">
            <v>3987034</v>
          </cell>
          <cell r="Q6328">
            <v>54.52</v>
          </cell>
        </row>
        <row r="6329">
          <cell r="P6329" t="str">
            <v>3011951</v>
          </cell>
          <cell r="Q6329">
            <v>17.23</v>
          </cell>
        </row>
        <row r="6330">
          <cell r="P6330" t="str">
            <v>3028075</v>
          </cell>
          <cell r="Q6330">
            <v>19.5</v>
          </cell>
        </row>
        <row r="6331">
          <cell r="P6331" t="str">
            <v>3028269</v>
          </cell>
          <cell r="Q6331">
            <v>19.5</v>
          </cell>
        </row>
        <row r="6332">
          <cell r="P6332" t="str">
            <v>3032874</v>
          </cell>
          <cell r="Q6332">
            <v>1.78</v>
          </cell>
        </row>
        <row r="6333">
          <cell r="P6333" t="str">
            <v>3401544</v>
          </cell>
          <cell r="Q6333">
            <v>23.95</v>
          </cell>
        </row>
        <row r="6334">
          <cell r="P6334" t="str">
            <v>3315843</v>
          </cell>
          <cell r="Q6334">
            <v>5.87</v>
          </cell>
        </row>
        <row r="6335">
          <cell r="P6335" t="str">
            <v>3529041</v>
          </cell>
          <cell r="Q6335">
            <v>713.7</v>
          </cell>
        </row>
        <row r="6336">
          <cell r="P6336" t="str">
            <v>135957</v>
          </cell>
          <cell r="Q6336">
            <v>5.03</v>
          </cell>
        </row>
        <row r="6337">
          <cell r="P6337" t="str">
            <v>145701</v>
          </cell>
          <cell r="Q6337">
            <v>13.2</v>
          </cell>
        </row>
        <row r="6338">
          <cell r="P6338" t="str">
            <v>127930</v>
          </cell>
          <cell r="Q6338">
            <v>18</v>
          </cell>
        </row>
        <row r="6339">
          <cell r="P6339" t="str">
            <v>200354</v>
          </cell>
          <cell r="Q6339">
            <v>4.21</v>
          </cell>
        </row>
        <row r="6340">
          <cell r="P6340" t="str">
            <v>3007759</v>
          </cell>
          <cell r="Q6340">
            <v>1.2</v>
          </cell>
        </row>
        <row r="6341">
          <cell r="P6341" t="str">
            <v>215090</v>
          </cell>
          <cell r="Q6341">
            <v>1.78</v>
          </cell>
        </row>
        <row r="6342">
          <cell r="P6342" t="str">
            <v>21420336</v>
          </cell>
          <cell r="Q6342">
            <v>35.880000000000003</v>
          </cell>
        </row>
        <row r="6343">
          <cell r="P6343" t="str">
            <v>21423788</v>
          </cell>
          <cell r="Q6343">
            <v>19.16</v>
          </cell>
        </row>
        <row r="6344">
          <cell r="P6344" t="str">
            <v>15011490</v>
          </cell>
          <cell r="Q6344">
            <v>3081.37</v>
          </cell>
        </row>
        <row r="6345">
          <cell r="P6345" t="str">
            <v>7223-00050</v>
          </cell>
          <cell r="Q6345">
            <v>73.739999999999995</v>
          </cell>
        </row>
        <row r="6346">
          <cell r="P6346" t="str">
            <v>14618789</v>
          </cell>
          <cell r="Q6346">
            <v>125.62</v>
          </cell>
        </row>
        <row r="6347">
          <cell r="P6347" t="str">
            <v>14618789</v>
          </cell>
          <cell r="Q6347">
            <v>125.62</v>
          </cell>
        </row>
        <row r="6348">
          <cell r="P6348" t="str">
            <v>14618789</v>
          </cell>
          <cell r="Q6348">
            <v>125.62</v>
          </cell>
        </row>
        <row r="6349">
          <cell r="P6349" t="str">
            <v>17457469</v>
          </cell>
          <cell r="Q6349">
            <v>12.7</v>
          </cell>
        </row>
        <row r="6350">
          <cell r="P6350" t="str">
            <v>11988962</v>
          </cell>
          <cell r="Q6350">
            <v>10.97</v>
          </cell>
        </row>
        <row r="6351">
          <cell r="P6351" t="str">
            <v>1003012BB</v>
          </cell>
          <cell r="Q6351">
            <v>12.85</v>
          </cell>
        </row>
        <row r="6352">
          <cell r="P6352" t="str">
            <v>10030608881</v>
          </cell>
          <cell r="Q6352">
            <v>0.99</v>
          </cell>
        </row>
        <row r="6353">
          <cell r="P6353" t="str">
            <v>101216ODL</v>
          </cell>
          <cell r="Q6353">
            <v>15.98</v>
          </cell>
        </row>
        <row r="6354">
          <cell r="P6354" t="str">
            <v>130605OBB</v>
          </cell>
          <cell r="Q6354">
            <v>7.92</v>
          </cell>
        </row>
        <row r="6355">
          <cell r="P6355" t="str">
            <v>1012260SZ</v>
          </cell>
          <cell r="Q6355">
            <v>5.27</v>
          </cell>
        </row>
        <row r="6356">
          <cell r="P6356" t="str">
            <v>1003220BB</v>
          </cell>
          <cell r="Q6356">
            <v>1.89</v>
          </cell>
        </row>
        <row r="6357">
          <cell r="P6357" t="str">
            <v>1002405TCB1</v>
          </cell>
          <cell r="Q6357">
            <v>3.03</v>
          </cell>
        </row>
        <row r="6358">
          <cell r="P6358" t="str">
            <v>1002250BB</v>
          </cell>
          <cell r="Q6358">
            <v>25.55</v>
          </cell>
        </row>
        <row r="6359">
          <cell r="P6359" t="str">
            <v>4JB</v>
          </cell>
          <cell r="Q6359">
            <v>228000</v>
          </cell>
        </row>
        <row r="6360">
          <cell r="P6360" t="str">
            <v>1000002DLXX(N)</v>
          </cell>
          <cell r="Q6360">
            <v>33250</v>
          </cell>
        </row>
        <row r="6361">
          <cell r="P6361" t="str">
            <v>1002014BB(N)</v>
          </cell>
          <cell r="Q6361">
            <v>11400</v>
          </cell>
        </row>
        <row r="6362">
          <cell r="P6362" t="str">
            <v>1002015AD(N)</v>
          </cell>
          <cell r="Q6362">
            <v>23750</v>
          </cell>
        </row>
        <row r="6363">
          <cell r="P6363" t="str">
            <v>1002016AD(N)</v>
          </cell>
          <cell r="Q6363">
            <v>23750</v>
          </cell>
        </row>
        <row r="6364">
          <cell r="P6364" t="str">
            <v>1004018AD(N)</v>
          </cell>
          <cell r="Q6364">
            <v>33250</v>
          </cell>
        </row>
        <row r="6365">
          <cell r="P6365" t="str">
            <v>1306350DL(N)</v>
          </cell>
          <cell r="Q6365">
            <v>9500</v>
          </cell>
        </row>
        <row r="6366">
          <cell r="P6366" t="str">
            <v>1003102SZ(N)</v>
          </cell>
          <cell r="Q6366">
            <v>16625</v>
          </cell>
        </row>
        <row r="6367">
          <cell r="P6367" t="str">
            <v>1003103SZ(N)</v>
          </cell>
          <cell r="Q6367">
            <v>16625</v>
          </cell>
        </row>
        <row r="6368">
          <cell r="P6368" t="str">
            <v>1003104BB(N)</v>
          </cell>
          <cell r="Q6368">
            <v>16625</v>
          </cell>
        </row>
        <row r="6369">
          <cell r="P6369" t="str">
            <v>1003011SC(N)</v>
          </cell>
          <cell r="Q6369">
            <v>23750</v>
          </cell>
        </row>
        <row r="6370">
          <cell r="P6370" t="str">
            <v>10070501313131</v>
          </cell>
          <cell r="Q6370">
            <v>10925</v>
          </cell>
        </row>
        <row r="6371">
          <cell r="P6371" t="str">
            <v>3701100SAW(N)</v>
          </cell>
          <cell r="Q6371">
            <v>2850</v>
          </cell>
        </row>
        <row r="6372">
          <cell r="P6372" t="str">
            <v>6004NS(N)</v>
          </cell>
          <cell r="Q6372">
            <v>14250</v>
          </cell>
        </row>
        <row r="6373">
          <cell r="P6373" t="str">
            <v>1003021BB(N)</v>
          </cell>
          <cell r="Q6373">
            <v>2850</v>
          </cell>
        </row>
        <row r="6374">
          <cell r="P6374" t="str">
            <v>1003080BB(N)</v>
          </cell>
          <cell r="Q6374">
            <v>2850</v>
          </cell>
        </row>
        <row r="6375">
          <cell r="P6375" t="str">
            <v>1002106BB(N)</v>
          </cell>
          <cell r="Q6375">
            <v>11875</v>
          </cell>
        </row>
        <row r="6376">
          <cell r="P6376" t="str">
            <v>1002107BB(N)</v>
          </cell>
          <cell r="Q6376">
            <v>11875</v>
          </cell>
        </row>
        <row r="6377">
          <cell r="P6377" t="str">
            <v>1118150DL(N)</v>
          </cell>
          <cell r="Q6377">
            <v>9500</v>
          </cell>
        </row>
        <row r="6378">
          <cell r="P6378" t="str">
            <v>1002401BB(N)</v>
          </cell>
          <cell r="Q6378">
            <v>114000</v>
          </cell>
        </row>
        <row r="6379">
          <cell r="P6379" t="str">
            <v>14 Nut(N)</v>
          </cell>
          <cell r="Q6379">
            <v>475</v>
          </cell>
        </row>
        <row r="6380">
          <cell r="P6380" t="str">
            <v>1004104/05BB(N)</v>
          </cell>
          <cell r="Q6380">
            <v>9500</v>
          </cell>
        </row>
        <row r="6381">
          <cell r="P6381" t="str">
            <v>46220-0120(N)</v>
          </cell>
          <cell r="Q6381">
            <v>30400</v>
          </cell>
        </row>
        <row r="6382">
          <cell r="P6382" t="str">
            <v>1306260DLB1(N)</v>
          </cell>
          <cell r="Q6382">
            <v>11400</v>
          </cell>
        </row>
        <row r="6383">
          <cell r="P6383" t="str">
            <v>1002080BB(N)</v>
          </cell>
          <cell r="Q6383">
            <v>2375</v>
          </cell>
        </row>
        <row r="6384">
          <cell r="P6384" t="str">
            <v>1307012A1A(N)</v>
          </cell>
          <cell r="Q6384">
            <v>3000</v>
          </cell>
        </row>
        <row r="6385">
          <cell r="P6385" t="str">
            <v>1004104BB(N)</v>
          </cell>
          <cell r="Q6385">
            <v>4750</v>
          </cell>
        </row>
        <row r="6386">
          <cell r="P6386" t="str">
            <v>1004105BB(N)</v>
          </cell>
          <cell r="Q6386">
            <v>4750</v>
          </cell>
        </row>
        <row r="6387">
          <cell r="P6387" t="str">
            <v>1118300DL(N)</v>
          </cell>
          <cell r="Q6387">
            <v>166250</v>
          </cell>
        </row>
        <row r="6388">
          <cell r="P6388" t="str">
            <v>1112203BB(N)</v>
          </cell>
          <cell r="Q6388">
            <v>2375</v>
          </cell>
        </row>
        <row r="6389">
          <cell r="P6389" t="str">
            <v>1118115DL(N)</v>
          </cell>
          <cell r="Q6389">
            <v>2850</v>
          </cell>
        </row>
        <row r="6390">
          <cell r="P6390" t="str">
            <v>Q150131018(N)</v>
          </cell>
          <cell r="Q6390">
            <v>237.5</v>
          </cell>
        </row>
        <row r="6391">
          <cell r="P6391" t="str">
            <v>1118114SC(N)</v>
          </cell>
          <cell r="Q6391">
            <v>2375</v>
          </cell>
        </row>
        <row r="6392">
          <cell r="P6392" t="str">
            <v>Q1200618173(N)</v>
          </cell>
          <cell r="Q6392">
            <v>237.5</v>
          </cell>
        </row>
        <row r="6393">
          <cell r="P6393" t="str">
            <v>1306902BB(N)</v>
          </cell>
          <cell r="Q6393">
            <v>3800</v>
          </cell>
        </row>
        <row r="6394">
          <cell r="P6394" t="str">
            <v>3770012BB(N)</v>
          </cell>
          <cell r="Q6394">
            <v>2850</v>
          </cell>
        </row>
        <row r="6395">
          <cell r="P6395" t="str">
            <v>1112202BB(N)</v>
          </cell>
          <cell r="Q6395">
            <v>1615</v>
          </cell>
        </row>
        <row r="6396">
          <cell r="P6396" t="str">
            <v>DSLA153P009(N)</v>
          </cell>
          <cell r="Q6396">
            <v>5700</v>
          </cell>
        </row>
        <row r="6397">
          <cell r="P6397" t="str">
            <v>970860</v>
          </cell>
          <cell r="Q6397">
            <v>2.19</v>
          </cell>
        </row>
        <row r="6398">
          <cell r="P6398" t="str">
            <v>A 811030</v>
          </cell>
          <cell r="Q6398">
            <v>1.9</v>
          </cell>
        </row>
        <row r="6399">
          <cell r="P6399" t="str">
            <v>317D-3303</v>
          </cell>
          <cell r="Q6399">
            <v>2.15</v>
          </cell>
        </row>
        <row r="6400">
          <cell r="P6400" t="str">
            <v>3036457</v>
          </cell>
          <cell r="Q6400">
            <v>53.2</v>
          </cell>
        </row>
        <row r="6401">
          <cell r="P6401" t="str">
            <v>4154233</v>
          </cell>
          <cell r="Q6401">
            <v>1.1000000000000001</v>
          </cell>
        </row>
        <row r="6402">
          <cell r="P6402" t="str">
            <v>4171490</v>
          </cell>
          <cell r="Q6402">
            <v>26.71</v>
          </cell>
        </row>
        <row r="6403">
          <cell r="P6403" t="str">
            <v>4185247</v>
          </cell>
          <cell r="Q6403">
            <v>28.25</v>
          </cell>
        </row>
        <row r="6404">
          <cell r="P6404" t="str">
            <v>4185249</v>
          </cell>
          <cell r="Q6404">
            <v>25.61</v>
          </cell>
        </row>
        <row r="6405">
          <cell r="P6405" t="str">
            <v>4639126</v>
          </cell>
          <cell r="Q6405">
            <v>24.96</v>
          </cell>
        </row>
        <row r="6406">
          <cell r="P6406" t="str">
            <v>4252401</v>
          </cell>
          <cell r="Q6406">
            <v>16.72</v>
          </cell>
        </row>
        <row r="6407">
          <cell r="P6407" t="str">
            <v>4265579</v>
          </cell>
          <cell r="Q6407">
            <v>3.01</v>
          </cell>
        </row>
        <row r="6408">
          <cell r="P6408" t="str">
            <v>4269473</v>
          </cell>
          <cell r="Q6408">
            <v>12.92</v>
          </cell>
        </row>
        <row r="6409">
          <cell r="P6409" t="str">
            <v>4269474</v>
          </cell>
          <cell r="Q6409">
            <v>36.4</v>
          </cell>
        </row>
        <row r="6410">
          <cell r="P6410" t="str">
            <v>4284535</v>
          </cell>
          <cell r="Q6410">
            <v>72.86</v>
          </cell>
        </row>
        <row r="6411">
          <cell r="P6411" t="str">
            <v>4506407</v>
          </cell>
          <cell r="Q6411">
            <v>1.1299999999999999</v>
          </cell>
        </row>
        <row r="6412">
          <cell r="P6412" t="str">
            <v>4506416</v>
          </cell>
          <cell r="Q6412">
            <v>1.36</v>
          </cell>
        </row>
        <row r="6413">
          <cell r="P6413" t="str">
            <v>4506424</v>
          </cell>
          <cell r="Q6413">
            <v>1.58</v>
          </cell>
        </row>
        <row r="6414">
          <cell r="P6414" t="str">
            <v>9089485</v>
          </cell>
          <cell r="Q6414">
            <v>3.08</v>
          </cell>
        </row>
        <row r="6415">
          <cell r="P6415" t="str">
            <v>4644567</v>
          </cell>
          <cell r="Q6415">
            <v>7.22</v>
          </cell>
        </row>
        <row r="6416">
          <cell r="P6416" t="str">
            <v>317D-3303</v>
          </cell>
          <cell r="Q6416">
            <v>2.15</v>
          </cell>
        </row>
        <row r="6417">
          <cell r="P6417" t="str">
            <v>4645227</v>
          </cell>
          <cell r="Q6417">
            <v>225.13</v>
          </cell>
        </row>
        <row r="6418">
          <cell r="P6418" t="str">
            <v>4367664</v>
          </cell>
          <cell r="Q6418">
            <v>3.93</v>
          </cell>
        </row>
        <row r="6419">
          <cell r="P6419" t="str">
            <v>4231543</v>
          </cell>
          <cell r="Q6419">
            <v>6.85</v>
          </cell>
        </row>
        <row r="6420">
          <cell r="P6420" t="str">
            <v>1215</v>
          </cell>
          <cell r="Q6420">
            <v>61.22</v>
          </cell>
        </row>
        <row r="6421">
          <cell r="P6421" t="str">
            <v>4676385</v>
          </cell>
          <cell r="Q6421">
            <v>37.43</v>
          </cell>
        </row>
        <row r="6422">
          <cell r="P6422" t="str">
            <v>4286130</v>
          </cell>
          <cell r="Q6422">
            <v>16.25</v>
          </cell>
        </row>
        <row r="6423">
          <cell r="P6423" t="str">
            <v>4286128</v>
          </cell>
          <cell r="Q6423">
            <v>35.950000000000003</v>
          </cell>
        </row>
        <row r="6424">
          <cell r="P6424" t="str">
            <v>4616544</v>
          </cell>
          <cell r="Q6424">
            <v>12.64</v>
          </cell>
        </row>
        <row r="6425">
          <cell r="P6425" t="str">
            <v>8980659920</v>
          </cell>
          <cell r="Q6425">
            <v>1.2</v>
          </cell>
        </row>
        <row r="6426">
          <cell r="P6426" t="str">
            <v>YB00000330</v>
          </cell>
          <cell r="Q6426">
            <v>22.56</v>
          </cell>
        </row>
        <row r="6427">
          <cell r="P6427" t="str">
            <v>1878137661</v>
          </cell>
          <cell r="Q6427">
            <v>417.31</v>
          </cell>
        </row>
        <row r="6428">
          <cell r="P6428" t="str">
            <v>4201993</v>
          </cell>
          <cell r="Q6428">
            <v>1.08</v>
          </cell>
        </row>
        <row r="6429">
          <cell r="P6429" t="str">
            <v>4396774</v>
          </cell>
          <cell r="Q6429">
            <v>9.57</v>
          </cell>
        </row>
        <row r="6430">
          <cell r="P6430" t="str">
            <v>4506420</v>
          </cell>
          <cell r="Q6430">
            <v>1.46</v>
          </cell>
        </row>
        <row r="6431">
          <cell r="P6431" t="str">
            <v>9246436</v>
          </cell>
          <cell r="Q6431">
            <v>25.7</v>
          </cell>
        </row>
        <row r="6432">
          <cell r="P6432" t="str">
            <v>9759157</v>
          </cell>
          <cell r="Q6432">
            <v>16.440000000000001</v>
          </cell>
        </row>
        <row r="6433">
          <cell r="P6433" t="str">
            <v>9759158</v>
          </cell>
          <cell r="Q6433">
            <v>16.440000000000001</v>
          </cell>
        </row>
        <row r="6434">
          <cell r="P6434" t="str">
            <v>4420958</v>
          </cell>
          <cell r="Q6434">
            <v>10.56</v>
          </cell>
        </row>
        <row r="6435">
          <cell r="P6435" t="str">
            <v>4438592</v>
          </cell>
          <cell r="Q6435">
            <v>11.7</v>
          </cell>
        </row>
        <row r="6436">
          <cell r="P6436" t="str">
            <v>4506418</v>
          </cell>
          <cell r="Q6436">
            <v>1.42</v>
          </cell>
        </row>
        <row r="6437">
          <cell r="P6437" t="str">
            <v>4613831</v>
          </cell>
          <cell r="Q6437">
            <v>20.54</v>
          </cell>
        </row>
        <row r="6438">
          <cell r="P6438" t="str">
            <v>-</v>
          </cell>
          <cell r="Q6438">
            <v>75</v>
          </cell>
        </row>
        <row r="6439">
          <cell r="P6439" t="str">
            <v>8970776380</v>
          </cell>
          <cell r="Q6439">
            <v>7.73</v>
          </cell>
        </row>
        <row r="6440">
          <cell r="P6440" t="str">
            <v>8982843930</v>
          </cell>
          <cell r="Q6440">
            <v>529.23</v>
          </cell>
        </row>
        <row r="6441">
          <cell r="P6441" t="str">
            <v>8981529060</v>
          </cell>
          <cell r="Q6441">
            <v>76.510000000000005</v>
          </cell>
        </row>
        <row r="6442">
          <cell r="P6442" t="str">
            <v>8973628150</v>
          </cell>
          <cell r="Q6442">
            <v>25.74</v>
          </cell>
        </row>
        <row r="6443">
          <cell r="P6443" t="str">
            <v>1878137661</v>
          </cell>
          <cell r="Q6443">
            <v>417.31</v>
          </cell>
        </row>
        <row r="6444">
          <cell r="P6444" t="str">
            <v>3036457</v>
          </cell>
          <cell r="Q6444">
            <v>57</v>
          </cell>
        </row>
        <row r="6445">
          <cell r="P6445" t="str">
            <v>4506407</v>
          </cell>
          <cell r="Q6445">
            <v>1.22</v>
          </cell>
        </row>
        <row r="6446">
          <cell r="P6446" t="str">
            <v>984054</v>
          </cell>
          <cell r="Q6446">
            <v>0.9</v>
          </cell>
        </row>
        <row r="6447">
          <cell r="P6447" t="str">
            <v>1031123</v>
          </cell>
          <cell r="Q6447">
            <v>2011.7</v>
          </cell>
        </row>
        <row r="6448">
          <cell r="P6448" t="str">
            <v>2049166</v>
          </cell>
          <cell r="Q6448">
            <v>299.12</v>
          </cell>
        </row>
        <row r="6449">
          <cell r="P6449" t="str">
            <v>2053333</v>
          </cell>
          <cell r="Q6449">
            <v>531.44000000000005</v>
          </cell>
        </row>
        <row r="6450">
          <cell r="P6450" t="str">
            <v>3086531</v>
          </cell>
          <cell r="Q6450">
            <v>99.89</v>
          </cell>
        </row>
        <row r="6451">
          <cell r="P6451" t="str">
            <v>3104801</v>
          </cell>
          <cell r="Q6451">
            <v>284.45</v>
          </cell>
        </row>
        <row r="6452">
          <cell r="P6452" t="str">
            <v>4113187</v>
          </cell>
          <cell r="Q6452">
            <v>5.27</v>
          </cell>
        </row>
        <row r="6453">
          <cell r="P6453" t="str">
            <v>4114402</v>
          </cell>
          <cell r="Q6453">
            <v>2.85</v>
          </cell>
        </row>
        <row r="6454">
          <cell r="P6454" t="str">
            <v>4153098</v>
          </cell>
          <cell r="Q6454">
            <v>2.31</v>
          </cell>
        </row>
        <row r="6455">
          <cell r="P6455" t="str">
            <v>4153558</v>
          </cell>
          <cell r="Q6455">
            <v>21.81</v>
          </cell>
        </row>
        <row r="6456">
          <cell r="P6456" t="str">
            <v>4163873</v>
          </cell>
          <cell r="Q6456">
            <v>0.98</v>
          </cell>
        </row>
        <row r="6457">
          <cell r="P6457" t="str">
            <v>4198956</v>
          </cell>
          <cell r="Q6457">
            <v>1.59</v>
          </cell>
        </row>
        <row r="6458">
          <cell r="P6458" t="str">
            <v>4292942</v>
          </cell>
          <cell r="Q6458">
            <v>3.95</v>
          </cell>
        </row>
        <row r="6459">
          <cell r="P6459" t="str">
            <v>4366522</v>
          </cell>
          <cell r="Q6459">
            <v>2.54</v>
          </cell>
        </row>
        <row r="6460">
          <cell r="P6460" t="str">
            <v>4369925</v>
          </cell>
          <cell r="Q6460">
            <v>5.94</v>
          </cell>
        </row>
        <row r="6461">
          <cell r="P6461" t="str">
            <v>4398281</v>
          </cell>
          <cell r="Q6461">
            <v>13.17</v>
          </cell>
        </row>
        <row r="6462">
          <cell r="P6462" t="str">
            <v>4404947</v>
          </cell>
          <cell r="Q6462">
            <v>0.98</v>
          </cell>
        </row>
        <row r="6463">
          <cell r="P6463" t="str">
            <v>4412650</v>
          </cell>
          <cell r="Q6463">
            <v>9.15</v>
          </cell>
        </row>
        <row r="6464">
          <cell r="P6464" t="str">
            <v>4509493</v>
          </cell>
          <cell r="Q6464">
            <v>0.62</v>
          </cell>
        </row>
        <row r="6465">
          <cell r="P6465" t="str">
            <v>4628768</v>
          </cell>
          <cell r="Q6465">
            <v>44.81</v>
          </cell>
        </row>
        <row r="6466">
          <cell r="P6466" t="str">
            <v>4654325</v>
          </cell>
          <cell r="Q6466">
            <v>361.79</v>
          </cell>
        </row>
        <row r="6467">
          <cell r="P6467" t="str">
            <v>9742779</v>
          </cell>
          <cell r="Q6467">
            <v>8.07</v>
          </cell>
        </row>
        <row r="6468">
          <cell r="P6468" t="str">
            <v>957366</v>
          </cell>
          <cell r="Q6468">
            <v>1.64</v>
          </cell>
        </row>
        <row r="6469">
          <cell r="P6469" t="str">
            <v>971489</v>
          </cell>
          <cell r="Q6469">
            <v>2.13</v>
          </cell>
        </row>
        <row r="6470">
          <cell r="P6470" t="str">
            <v>984614</v>
          </cell>
          <cell r="Q6470">
            <v>2.48</v>
          </cell>
        </row>
        <row r="6471">
          <cell r="P6471" t="str">
            <v>4085607</v>
          </cell>
          <cell r="Q6471">
            <v>6.24</v>
          </cell>
        </row>
        <row r="6472">
          <cell r="P6472" t="str">
            <v>4138931</v>
          </cell>
          <cell r="Q6472">
            <v>2.0299999999999998</v>
          </cell>
        </row>
        <row r="6473">
          <cell r="P6473" t="str">
            <v>4140470</v>
          </cell>
          <cell r="Q6473">
            <v>1.77</v>
          </cell>
        </row>
        <row r="6474">
          <cell r="P6474" t="str">
            <v>4173093</v>
          </cell>
          <cell r="Q6474">
            <v>1.01</v>
          </cell>
        </row>
        <row r="6475">
          <cell r="P6475" t="str">
            <v>4231543</v>
          </cell>
          <cell r="Q6475">
            <v>9.06</v>
          </cell>
        </row>
        <row r="6476">
          <cell r="P6476" t="str">
            <v>4241780</v>
          </cell>
          <cell r="Q6476">
            <v>17.21</v>
          </cell>
        </row>
        <row r="6477">
          <cell r="P6477" t="str">
            <v>4265372</v>
          </cell>
          <cell r="Q6477">
            <v>67.13</v>
          </cell>
        </row>
        <row r="6478">
          <cell r="P6478" t="str">
            <v>4274552</v>
          </cell>
          <cell r="Q6478">
            <v>8.18</v>
          </cell>
        </row>
        <row r="6479">
          <cell r="P6479" t="str">
            <v>4284569</v>
          </cell>
          <cell r="Q6479">
            <v>6.71</v>
          </cell>
        </row>
        <row r="6480">
          <cell r="P6480" t="str">
            <v>4315838</v>
          </cell>
          <cell r="Q6480">
            <v>72.08</v>
          </cell>
        </row>
        <row r="6481">
          <cell r="P6481" t="str">
            <v>4365826</v>
          </cell>
          <cell r="Q6481">
            <v>2.7</v>
          </cell>
        </row>
        <row r="6482">
          <cell r="P6482" t="str">
            <v>4366517</v>
          </cell>
          <cell r="Q6482">
            <v>2.52</v>
          </cell>
        </row>
        <row r="6483">
          <cell r="P6483" t="str">
            <v>4366519</v>
          </cell>
          <cell r="Q6483">
            <v>1.7</v>
          </cell>
        </row>
        <row r="6484">
          <cell r="P6484" t="str">
            <v>4366521</v>
          </cell>
          <cell r="Q6484">
            <v>2.66</v>
          </cell>
        </row>
        <row r="6485">
          <cell r="P6485" t="str">
            <v>4366544</v>
          </cell>
          <cell r="Q6485">
            <v>3.95</v>
          </cell>
        </row>
        <row r="6486">
          <cell r="P6486" t="str">
            <v>4396696</v>
          </cell>
          <cell r="Q6486">
            <v>29.06</v>
          </cell>
        </row>
        <row r="6487">
          <cell r="P6487" t="str">
            <v>4410050</v>
          </cell>
          <cell r="Q6487">
            <v>272.64</v>
          </cell>
        </row>
        <row r="6488">
          <cell r="P6488" t="str">
            <v>4436536</v>
          </cell>
          <cell r="Q6488">
            <v>70.56</v>
          </cell>
        </row>
        <row r="6489">
          <cell r="P6489" t="str">
            <v>4438592</v>
          </cell>
          <cell r="Q6489">
            <v>15.48</v>
          </cell>
        </row>
        <row r="6490">
          <cell r="P6490" t="str">
            <v>4455719</v>
          </cell>
          <cell r="Q6490">
            <v>12.84</v>
          </cell>
        </row>
        <row r="6491">
          <cell r="P6491" t="str">
            <v>4455733</v>
          </cell>
          <cell r="Q6491">
            <v>15.65</v>
          </cell>
        </row>
        <row r="6492">
          <cell r="P6492" t="str">
            <v>4506408</v>
          </cell>
          <cell r="Q6492">
            <v>1.53</v>
          </cell>
        </row>
        <row r="6493">
          <cell r="P6493" t="str">
            <v>4506418</v>
          </cell>
          <cell r="Q6493">
            <v>1.88</v>
          </cell>
        </row>
        <row r="6494">
          <cell r="P6494" t="str">
            <v>4506420</v>
          </cell>
          <cell r="Q6494">
            <v>1.94</v>
          </cell>
        </row>
        <row r="6495">
          <cell r="P6495" t="str">
            <v>4509181</v>
          </cell>
          <cell r="Q6495">
            <v>2.0099999999999998</v>
          </cell>
        </row>
        <row r="6496">
          <cell r="P6496" t="str">
            <v>4613831</v>
          </cell>
          <cell r="Q6496">
            <v>27.17</v>
          </cell>
        </row>
        <row r="6497">
          <cell r="P6497" t="str">
            <v>4622945</v>
          </cell>
          <cell r="Q6497">
            <v>59.81</v>
          </cell>
        </row>
        <row r="6498">
          <cell r="P6498" t="str">
            <v>4632729</v>
          </cell>
          <cell r="Q6498">
            <v>68.569999999999993</v>
          </cell>
        </row>
        <row r="6499">
          <cell r="P6499" t="str">
            <v>4713899</v>
          </cell>
          <cell r="Q6499">
            <v>33.6</v>
          </cell>
        </row>
        <row r="6500">
          <cell r="P6500" t="str">
            <v>8107650</v>
          </cell>
          <cell r="Q6500">
            <v>107.69</v>
          </cell>
        </row>
        <row r="6501">
          <cell r="P6501" t="str">
            <v>9759157</v>
          </cell>
          <cell r="Q6501">
            <v>21.74</v>
          </cell>
        </row>
        <row r="6502">
          <cell r="P6502" t="str">
            <v>9759158</v>
          </cell>
          <cell r="Q6502">
            <v>21.74</v>
          </cell>
        </row>
        <row r="6503">
          <cell r="P6503" t="str">
            <v>4027959</v>
          </cell>
          <cell r="Q6503">
            <v>5.13</v>
          </cell>
        </row>
        <row r="6504">
          <cell r="P6504" t="str">
            <v>4088425</v>
          </cell>
          <cell r="Q6504">
            <v>1.91</v>
          </cell>
        </row>
        <row r="6505">
          <cell r="P6505" t="str">
            <v>4153099</v>
          </cell>
          <cell r="Q6505">
            <v>3.03</v>
          </cell>
        </row>
        <row r="6506">
          <cell r="P6506" t="str">
            <v>4153535</v>
          </cell>
          <cell r="Q6506">
            <v>5.3</v>
          </cell>
        </row>
        <row r="6507">
          <cell r="P6507" t="str">
            <v>4375722</v>
          </cell>
          <cell r="Q6507">
            <v>45.47</v>
          </cell>
        </row>
        <row r="6508">
          <cell r="P6508" t="str">
            <v>YB00002494</v>
          </cell>
          <cell r="Q6508">
            <v>55.32</v>
          </cell>
        </row>
        <row r="6509">
          <cell r="P6509" t="str">
            <v>YB00002694</v>
          </cell>
          <cell r="Q6509">
            <v>17.940000000000001</v>
          </cell>
        </row>
        <row r="6510">
          <cell r="P6510" t="str">
            <v>8051275</v>
          </cell>
          <cell r="Q6510">
            <v>87.71</v>
          </cell>
        </row>
        <row r="6511">
          <cell r="P6511" t="str">
            <v>4445531</v>
          </cell>
          <cell r="Q6511">
            <v>49.8</v>
          </cell>
        </row>
        <row r="6512">
          <cell r="P6512" t="str">
            <v>4367664</v>
          </cell>
          <cell r="Q6512">
            <v>4.22</v>
          </cell>
        </row>
        <row r="6513">
          <cell r="P6513" t="str">
            <v>4719920</v>
          </cell>
          <cell r="Q6513">
            <v>61.58</v>
          </cell>
        </row>
        <row r="6514">
          <cell r="P6514" t="str">
            <v>4027959</v>
          </cell>
          <cell r="Q6514">
            <v>4.79</v>
          </cell>
        </row>
        <row r="6515">
          <cell r="P6515" t="str">
            <v>4040813</v>
          </cell>
          <cell r="Q6515">
            <v>4.68</v>
          </cell>
        </row>
        <row r="6516">
          <cell r="P6516" t="str">
            <v>4088425</v>
          </cell>
          <cell r="Q6516">
            <v>1.78</v>
          </cell>
        </row>
        <row r="6517">
          <cell r="P6517" t="str">
            <v>4153099</v>
          </cell>
          <cell r="Q6517">
            <v>2.29</v>
          </cell>
        </row>
        <row r="6518">
          <cell r="P6518" t="str">
            <v>4153535</v>
          </cell>
          <cell r="Q6518">
            <v>4</v>
          </cell>
        </row>
        <row r="6519">
          <cell r="P6519" t="str">
            <v>4201993</v>
          </cell>
          <cell r="Q6519">
            <v>1.07</v>
          </cell>
        </row>
        <row r="6520">
          <cell r="P6520" t="str">
            <v>4269451</v>
          </cell>
          <cell r="Q6520">
            <v>41.78</v>
          </cell>
        </row>
        <row r="6521">
          <cell r="P6521" t="str">
            <v>4297380</v>
          </cell>
          <cell r="Q6521">
            <v>1.91</v>
          </cell>
        </row>
        <row r="6522">
          <cell r="P6522" t="str">
            <v>4297381</v>
          </cell>
          <cell r="Q6522">
            <v>2.57</v>
          </cell>
        </row>
        <row r="6523">
          <cell r="P6523" t="str">
            <v>4375722</v>
          </cell>
          <cell r="Q6523">
            <v>34.369999999999997</v>
          </cell>
        </row>
        <row r="6524">
          <cell r="P6524" t="str">
            <v>4702172</v>
          </cell>
          <cell r="Q6524">
            <v>310.91000000000003</v>
          </cell>
        </row>
        <row r="6525">
          <cell r="P6525" t="str">
            <v>933226</v>
          </cell>
          <cell r="Q6525">
            <v>1.2</v>
          </cell>
        </row>
        <row r="6526">
          <cell r="P6526" t="str">
            <v>966689</v>
          </cell>
          <cell r="Q6526">
            <v>1.6</v>
          </cell>
        </row>
        <row r="6527">
          <cell r="P6527" t="str">
            <v>966993-CEII</v>
          </cell>
          <cell r="Q6527">
            <v>1.85</v>
          </cell>
        </row>
        <row r="6528">
          <cell r="P6528" t="str">
            <v>971489</v>
          </cell>
          <cell r="Q6528">
            <v>1.61</v>
          </cell>
        </row>
        <row r="6529">
          <cell r="P6529" t="str">
            <v>985099</v>
          </cell>
          <cell r="Q6529">
            <v>1.5</v>
          </cell>
        </row>
        <row r="6530">
          <cell r="P6530" t="str">
            <v>1022441</v>
          </cell>
          <cell r="Q6530">
            <v>511.85</v>
          </cell>
        </row>
        <row r="6531">
          <cell r="P6531" t="str">
            <v>1032517</v>
          </cell>
          <cell r="Q6531">
            <v>479.22</v>
          </cell>
        </row>
        <row r="6532">
          <cell r="P6532" t="str">
            <v>2022744</v>
          </cell>
          <cell r="Q6532">
            <v>233.96</v>
          </cell>
        </row>
        <row r="6533">
          <cell r="P6533" t="str">
            <v>2049166</v>
          </cell>
          <cell r="Q6533">
            <v>279.18</v>
          </cell>
        </row>
        <row r="6534">
          <cell r="P6534" t="str">
            <v>2052067</v>
          </cell>
          <cell r="Q6534">
            <v>262.68</v>
          </cell>
        </row>
        <row r="6535">
          <cell r="P6535" t="str">
            <v>2052073</v>
          </cell>
          <cell r="Q6535">
            <v>262.68</v>
          </cell>
        </row>
        <row r="6536">
          <cell r="P6536" t="str">
            <v>2052956</v>
          </cell>
          <cell r="Q6536">
            <v>333.78</v>
          </cell>
        </row>
        <row r="6537">
          <cell r="P6537" t="str">
            <v>2053333</v>
          </cell>
          <cell r="Q6537">
            <v>496.01</v>
          </cell>
        </row>
        <row r="6538">
          <cell r="P6538" t="str">
            <v>2058908</v>
          </cell>
          <cell r="Q6538">
            <v>1024.22</v>
          </cell>
        </row>
        <row r="6539">
          <cell r="P6539" t="str">
            <v>3106481</v>
          </cell>
          <cell r="Q6539">
            <v>295.43</v>
          </cell>
        </row>
        <row r="6540">
          <cell r="P6540" t="str">
            <v>4033725</v>
          </cell>
          <cell r="Q6540">
            <v>4.75</v>
          </cell>
        </row>
        <row r="6541">
          <cell r="P6541" t="str">
            <v>4067834</v>
          </cell>
          <cell r="Q6541">
            <v>36.409999999999997</v>
          </cell>
        </row>
        <row r="6542">
          <cell r="P6542" t="str">
            <v>4067901</v>
          </cell>
          <cell r="Q6542">
            <v>14.4</v>
          </cell>
        </row>
        <row r="6543">
          <cell r="P6543" t="str">
            <v>4105067</v>
          </cell>
          <cell r="Q6543">
            <v>4.66</v>
          </cell>
        </row>
        <row r="6544">
          <cell r="P6544" t="str">
            <v>4138931</v>
          </cell>
          <cell r="Q6544">
            <v>1.53</v>
          </cell>
        </row>
        <row r="6545">
          <cell r="P6545" t="str">
            <v>4153535</v>
          </cell>
          <cell r="Q6545">
            <v>4</v>
          </cell>
        </row>
        <row r="6546">
          <cell r="P6546" t="str">
            <v>4173093</v>
          </cell>
          <cell r="Q6546">
            <v>0.76</v>
          </cell>
        </row>
        <row r="6547">
          <cell r="P6547" t="str">
            <v>4185600</v>
          </cell>
          <cell r="Q6547">
            <v>0.61</v>
          </cell>
        </row>
        <row r="6548">
          <cell r="P6548" t="str">
            <v>4187328</v>
          </cell>
          <cell r="Q6548">
            <v>1.56</v>
          </cell>
        </row>
        <row r="6549">
          <cell r="P6549" t="str">
            <v>4201993</v>
          </cell>
          <cell r="Q6549">
            <v>1.08</v>
          </cell>
        </row>
        <row r="6550">
          <cell r="P6550" t="str">
            <v>4231543</v>
          </cell>
          <cell r="Q6550">
            <v>6.85</v>
          </cell>
        </row>
        <row r="6551">
          <cell r="P6551" t="str">
            <v>4241780</v>
          </cell>
          <cell r="Q6551">
            <v>13.01</v>
          </cell>
        </row>
        <row r="6552">
          <cell r="P6552" t="str">
            <v>4286128</v>
          </cell>
          <cell r="Q6552">
            <v>35.950000000000003</v>
          </cell>
        </row>
        <row r="6553">
          <cell r="P6553" t="str">
            <v>4366256</v>
          </cell>
          <cell r="Q6553">
            <v>299.89</v>
          </cell>
        </row>
        <row r="6554">
          <cell r="P6554" t="str">
            <v>4366356</v>
          </cell>
          <cell r="Q6554">
            <v>56.17</v>
          </cell>
        </row>
        <row r="6555">
          <cell r="P6555" t="str">
            <v>4366519</v>
          </cell>
          <cell r="Q6555">
            <v>1.28</v>
          </cell>
        </row>
        <row r="6556">
          <cell r="P6556" t="str">
            <v>4367664</v>
          </cell>
          <cell r="Q6556">
            <v>3.93</v>
          </cell>
        </row>
        <row r="6557">
          <cell r="P6557" t="str">
            <v>4390776</v>
          </cell>
          <cell r="Q6557">
            <v>18.260000000000002</v>
          </cell>
        </row>
        <row r="6558">
          <cell r="P6558" t="str">
            <v>4396696</v>
          </cell>
          <cell r="Q6558">
            <v>21.97</v>
          </cell>
        </row>
        <row r="6559">
          <cell r="P6559" t="str">
            <v>4396774</v>
          </cell>
          <cell r="Q6559">
            <v>9.57</v>
          </cell>
        </row>
        <row r="6560">
          <cell r="P6560" t="str">
            <v>4401293</v>
          </cell>
          <cell r="Q6560">
            <v>14.25</v>
          </cell>
        </row>
        <row r="6561">
          <cell r="P6561" t="str">
            <v>4430715</v>
          </cell>
          <cell r="Q6561">
            <v>281.5</v>
          </cell>
        </row>
        <row r="6562">
          <cell r="P6562" t="str">
            <v>4436536</v>
          </cell>
          <cell r="Q6562">
            <v>53.34</v>
          </cell>
        </row>
        <row r="6563">
          <cell r="P6563" t="str">
            <v>4437838</v>
          </cell>
          <cell r="Q6563">
            <v>14.03</v>
          </cell>
        </row>
        <row r="6564">
          <cell r="P6564" t="str">
            <v>4438592</v>
          </cell>
          <cell r="Q6564">
            <v>11.7</v>
          </cell>
        </row>
        <row r="6565">
          <cell r="P6565" t="str">
            <v>4451039</v>
          </cell>
          <cell r="Q6565">
            <v>93.85</v>
          </cell>
        </row>
        <row r="6566">
          <cell r="P6566" t="str">
            <v>4459548</v>
          </cell>
          <cell r="Q6566">
            <v>23.04</v>
          </cell>
        </row>
        <row r="6567">
          <cell r="P6567" t="str">
            <v>4467592</v>
          </cell>
          <cell r="Q6567">
            <v>72.290000000000006</v>
          </cell>
        </row>
        <row r="6568">
          <cell r="P6568" t="str">
            <v>4468244</v>
          </cell>
          <cell r="Q6568">
            <v>15.26</v>
          </cell>
        </row>
        <row r="6569">
          <cell r="P6569" t="str">
            <v>4468249</v>
          </cell>
          <cell r="Q6569">
            <v>14.65</v>
          </cell>
        </row>
        <row r="6570">
          <cell r="P6570" t="str">
            <v>4484114</v>
          </cell>
          <cell r="Q6570">
            <v>1.8</v>
          </cell>
        </row>
        <row r="6571">
          <cell r="P6571" t="str">
            <v>4506320</v>
          </cell>
          <cell r="Q6571">
            <v>1.2</v>
          </cell>
        </row>
        <row r="6572">
          <cell r="P6572" t="str">
            <v>4506406</v>
          </cell>
          <cell r="Q6572">
            <v>1.1100000000000001</v>
          </cell>
        </row>
        <row r="6573">
          <cell r="P6573" t="str">
            <v>4506408</v>
          </cell>
          <cell r="Q6573">
            <v>1.1599999999999999</v>
          </cell>
        </row>
        <row r="6574">
          <cell r="P6574" t="str">
            <v>4506420</v>
          </cell>
          <cell r="Q6574">
            <v>1.46</v>
          </cell>
        </row>
        <row r="6575">
          <cell r="P6575" t="str">
            <v>4506424</v>
          </cell>
          <cell r="Q6575">
            <v>1.58</v>
          </cell>
        </row>
        <row r="6576">
          <cell r="P6576" t="str">
            <v>4509180</v>
          </cell>
          <cell r="Q6576">
            <v>1.3</v>
          </cell>
        </row>
        <row r="6577">
          <cell r="P6577" t="str">
            <v>4509181</v>
          </cell>
          <cell r="Q6577">
            <v>1.52</v>
          </cell>
        </row>
        <row r="6578">
          <cell r="P6578" t="str">
            <v>4630087</v>
          </cell>
          <cell r="Q6578">
            <v>25.96</v>
          </cell>
        </row>
        <row r="6579">
          <cell r="P6579" t="str">
            <v>4632729</v>
          </cell>
          <cell r="Q6579">
            <v>51.84</v>
          </cell>
        </row>
        <row r="6580">
          <cell r="P6580" t="str">
            <v>4676385</v>
          </cell>
          <cell r="Q6580">
            <v>37.43</v>
          </cell>
        </row>
        <row r="6581">
          <cell r="P6581" t="str">
            <v>4697840</v>
          </cell>
          <cell r="Q6581">
            <v>86.93</v>
          </cell>
        </row>
        <row r="6582">
          <cell r="P6582" t="str">
            <v>4713899</v>
          </cell>
          <cell r="Q6582">
            <v>25.4</v>
          </cell>
        </row>
        <row r="6583">
          <cell r="P6583" t="str">
            <v>4719920</v>
          </cell>
          <cell r="Q6583">
            <v>61.58</v>
          </cell>
        </row>
        <row r="6584">
          <cell r="P6584" t="str">
            <v>8058352</v>
          </cell>
          <cell r="Q6584">
            <v>14.7</v>
          </cell>
        </row>
        <row r="6585">
          <cell r="P6585" t="str">
            <v>8107650</v>
          </cell>
          <cell r="Q6585">
            <v>81.41</v>
          </cell>
        </row>
        <row r="6586">
          <cell r="P6586" t="str">
            <v>9246436</v>
          </cell>
          <cell r="Q6586">
            <v>25.71</v>
          </cell>
        </row>
        <row r="6587">
          <cell r="P6587" t="str">
            <v>9759157</v>
          </cell>
          <cell r="Q6587">
            <v>16.43</v>
          </cell>
        </row>
        <row r="6588">
          <cell r="P6588" t="str">
            <v>9759158</v>
          </cell>
          <cell r="Q6588">
            <v>16.43</v>
          </cell>
        </row>
        <row r="6589">
          <cell r="P6589" t="str">
            <v>1096300830</v>
          </cell>
          <cell r="Q6589">
            <v>1.68</v>
          </cell>
        </row>
        <row r="6590">
          <cell r="P6590" t="str">
            <v>9000970110</v>
          </cell>
          <cell r="Q6590">
            <v>0.28999999999999998</v>
          </cell>
        </row>
        <row r="6591">
          <cell r="P6591" t="str">
            <v>0791914</v>
          </cell>
          <cell r="Q6591">
            <v>9.15</v>
          </cell>
        </row>
        <row r="6592">
          <cell r="P6592" t="str">
            <v>YA00001392</v>
          </cell>
          <cell r="Q6592">
            <v>256.52999999999997</v>
          </cell>
        </row>
        <row r="6593">
          <cell r="P6593" t="str">
            <v>14524170</v>
          </cell>
          <cell r="Q6593">
            <v>8.5399999999999991</v>
          </cell>
        </row>
        <row r="6594">
          <cell r="P6594" t="str">
            <v>11706002</v>
          </cell>
          <cell r="Q6594">
            <v>64.86</v>
          </cell>
        </row>
        <row r="6595">
          <cell r="P6595" t="str">
            <v>4110001149</v>
          </cell>
          <cell r="Q6595">
            <v>438.8</v>
          </cell>
        </row>
        <row r="6596">
          <cell r="P6596" t="str">
            <v>14618789</v>
          </cell>
          <cell r="Q6596">
            <v>125.62</v>
          </cell>
        </row>
        <row r="6597">
          <cell r="P6597" t="str">
            <v>9023-10803</v>
          </cell>
          <cell r="Q6597">
            <v>0.25</v>
          </cell>
        </row>
        <row r="6598">
          <cell r="P6598" t="str">
            <v>14667679</v>
          </cell>
          <cell r="Q6598">
            <v>417.54</v>
          </cell>
        </row>
        <row r="6599">
          <cell r="P6599" t="str">
            <v>14622355</v>
          </cell>
          <cell r="Q6599">
            <v>33.92</v>
          </cell>
        </row>
        <row r="6600">
          <cell r="P6600" t="str">
            <v>17457469</v>
          </cell>
          <cell r="Q6600">
            <v>12.7</v>
          </cell>
        </row>
        <row r="6601">
          <cell r="P6601" t="str">
            <v>2052956</v>
          </cell>
          <cell r="Q6601">
            <v>369.54</v>
          </cell>
        </row>
        <row r="6602">
          <cell r="P6602" t="str">
            <v>4383093</v>
          </cell>
          <cell r="Q6602">
            <v>87.17</v>
          </cell>
        </row>
        <row r="6603">
          <cell r="P6603" t="str">
            <v>4286130</v>
          </cell>
          <cell r="Q6603">
            <v>17.989999999999998</v>
          </cell>
        </row>
        <row r="6604">
          <cell r="P6604" t="str">
            <v>4612283</v>
          </cell>
          <cell r="Q6604">
            <v>22.99</v>
          </cell>
        </row>
        <row r="6605">
          <cell r="P6605" t="str">
            <v>4185600</v>
          </cell>
          <cell r="Q6605">
            <v>0.68</v>
          </cell>
        </row>
        <row r="6606">
          <cell r="P6606" t="str">
            <v>9175564</v>
          </cell>
          <cell r="Q6606">
            <v>151.58000000000001</v>
          </cell>
        </row>
        <row r="6607">
          <cell r="P6607" t="str">
            <v>A811040</v>
          </cell>
          <cell r="Q6607">
            <v>2.2599999999999998</v>
          </cell>
        </row>
        <row r="6608">
          <cell r="P6608" t="str">
            <v>A 811040</v>
          </cell>
          <cell r="Q6608">
            <v>2.2599999999999998</v>
          </cell>
        </row>
        <row r="6609">
          <cell r="P6609" t="str">
            <v>4366521</v>
          </cell>
          <cell r="Q6609">
            <v>2.2200000000000002</v>
          </cell>
        </row>
        <row r="6610">
          <cell r="P6610" t="str">
            <v>0719402</v>
          </cell>
          <cell r="Q6610">
            <v>3.68</v>
          </cell>
        </row>
        <row r="6611">
          <cell r="P6611" t="str">
            <v>4366519</v>
          </cell>
          <cell r="Q6611">
            <v>1.43</v>
          </cell>
        </row>
        <row r="6612">
          <cell r="P6612" t="str">
            <v>0230907</v>
          </cell>
          <cell r="Q6612">
            <v>2.36</v>
          </cell>
        </row>
        <row r="6613">
          <cell r="P6613" t="str">
            <v>4366544</v>
          </cell>
          <cell r="Q6613">
            <v>3.3</v>
          </cell>
        </row>
        <row r="6614">
          <cell r="P6614" t="str">
            <v>4040814</v>
          </cell>
          <cell r="Q6614">
            <v>5.21</v>
          </cell>
        </row>
        <row r="6615">
          <cell r="P6615" t="str">
            <v>4085479</v>
          </cell>
          <cell r="Q6615">
            <v>36.56</v>
          </cell>
        </row>
        <row r="6616">
          <cell r="P6616" t="str">
            <v>4074008</v>
          </cell>
          <cell r="Q6616">
            <v>39.85</v>
          </cell>
        </row>
        <row r="6617">
          <cell r="P6617" t="str">
            <v>4506420</v>
          </cell>
          <cell r="Q6617">
            <v>1.62</v>
          </cell>
        </row>
        <row r="6618">
          <cell r="P6618" t="str">
            <v>4506418</v>
          </cell>
          <cell r="Q6618">
            <v>1.56</v>
          </cell>
        </row>
        <row r="6619">
          <cell r="P6619" t="str">
            <v>0719401</v>
          </cell>
          <cell r="Q6619">
            <v>5.05</v>
          </cell>
        </row>
        <row r="6620">
          <cell r="P6620" t="str">
            <v>970860</v>
          </cell>
          <cell r="Q6620">
            <v>2.21</v>
          </cell>
        </row>
        <row r="6621">
          <cell r="P6621" t="str">
            <v>4640118</v>
          </cell>
          <cell r="Q6621">
            <v>659.95</v>
          </cell>
        </row>
        <row r="6622">
          <cell r="P6622" t="str">
            <v>9180581</v>
          </cell>
          <cell r="Q6622">
            <v>164.21</v>
          </cell>
        </row>
        <row r="6623">
          <cell r="P6623" t="str">
            <v>M 340671</v>
          </cell>
          <cell r="Q6623">
            <v>0.83</v>
          </cell>
        </row>
        <row r="6624">
          <cell r="P6624" t="str">
            <v>4185600</v>
          </cell>
          <cell r="Q6624">
            <v>0.68</v>
          </cell>
        </row>
        <row r="6625">
          <cell r="P6625" t="str">
            <v>0230907</v>
          </cell>
          <cell r="Q6625">
            <v>2.36</v>
          </cell>
        </row>
        <row r="6626">
          <cell r="P6626" t="str">
            <v>4163873</v>
          </cell>
          <cell r="Q6626">
            <v>1.01</v>
          </cell>
        </row>
        <row r="6627">
          <cell r="P6627" t="str">
            <v>4366519</v>
          </cell>
          <cell r="Q6627">
            <v>1.43</v>
          </cell>
        </row>
        <row r="6628">
          <cell r="P6628" t="str">
            <v>0961424</v>
          </cell>
          <cell r="Q6628">
            <v>45.04</v>
          </cell>
        </row>
        <row r="6629">
          <cell r="P6629" t="str">
            <v>4171490</v>
          </cell>
          <cell r="Q6629">
            <v>29.57</v>
          </cell>
        </row>
        <row r="6630">
          <cell r="P6630" t="str">
            <v>4194622</v>
          </cell>
          <cell r="Q6630">
            <v>29.87</v>
          </cell>
        </row>
        <row r="6631">
          <cell r="P6631" t="str">
            <v>4260308</v>
          </cell>
          <cell r="Q6631">
            <v>20.49</v>
          </cell>
        </row>
        <row r="6632">
          <cell r="P6632" t="str">
            <v>0670802</v>
          </cell>
          <cell r="Q6632">
            <v>2</v>
          </cell>
        </row>
        <row r="6633">
          <cell r="P6633" t="str">
            <v>4506408</v>
          </cell>
          <cell r="Q6633">
            <v>1.28</v>
          </cell>
        </row>
        <row r="6634">
          <cell r="P6634" t="str">
            <v>XB00001233</v>
          </cell>
          <cell r="Q6634">
            <v>2.2200000000000002</v>
          </cell>
        </row>
        <row r="6635">
          <cell r="P6635" t="str">
            <v>4366521</v>
          </cell>
          <cell r="Q6635">
            <v>2.2200000000000002</v>
          </cell>
        </row>
        <row r="6636">
          <cell r="P6636" t="str">
            <v>9134109</v>
          </cell>
          <cell r="Q6636">
            <v>5.43</v>
          </cell>
        </row>
        <row r="6637">
          <cell r="P6637" t="str">
            <v>9134112</v>
          </cell>
          <cell r="Q6637">
            <v>2.6</v>
          </cell>
        </row>
        <row r="6638">
          <cell r="P6638" t="str">
            <v>9180581</v>
          </cell>
          <cell r="Q6638">
            <v>164.21</v>
          </cell>
        </row>
        <row r="6639">
          <cell r="P6639" t="str">
            <v>4366544</v>
          </cell>
          <cell r="Q6639">
            <v>3.3</v>
          </cell>
        </row>
        <row r="6640">
          <cell r="P6640" t="str">
            <v>4366521</v>
          </cell>
          <cell r="Q6640">
            <v>2.2200000000000002</v>
          </cell>
        </row>
        <row r="6641">
          <cell r="P6641" t="str">
            <v>0961410</v>
          </cell>
          <cell r="Q6641">
            <v>12.91</v>
          </cell>
        </row>
        <row r="6642">
          <cell r="P6642" t="str">
            <v>0961421</v>
          </cell>
          <cell r="Q6642">
            <v>12.4</v>
          </cell>
        </row>
        <row r="6643">
          <cell r="P6643" t="str">
            <v>A 811035</v>
          </cell>
          <cell r="Q6643">
            <v>2.5499999999999998</v>
          </cell>
        </row>
        <row r="6644">
          <cell r="P6644" t="str">
            <v>A 811055</v>
          </cell>
          <cell r="Q6644">
            <v>2.82</v>
          </cell>
        </row>
        <row r="6645">
          <cell r="P6645" t="str">
            <v>J781240</v>
          </cell>
          <cell r="Q6645">
            <v>1.1399999999999999</v>
          </cell>
        </row>
        <row r="6646">
          <cell r="P6646" t="str">
            <v>Other</v>
          </cell>
          <cell r="Q6646">
            <v>206</v>
          </cell>
        </row>
        <row r="6647">
          <cell r="P6647" t="str">
            <v>4689086</v>
          </cell>
          <cell r="Q6647">
            <v>2424.2600000000002</v>
          </cell>
        </row>
        <row r="6648">
          <cell r="P6648" t="str">
            <v>Other Charges</v>
          </cell>
          <cell r="Q6648">
            <v>300</v>
          </cell>
        </row>
        <row r="6649">
          <cell r="P6649" t="str">
            <v>8051275</v>
          </cell>
          <cell r="Q6649">
            <v>80.63</v>
          </cell>
        </row>
        <row r="6650">
          <cell r="P6650" t="str">
            <v>3103258</v>
          </cell>
          <cell r="Q6650">
            <v>251.09</v>
          </cell>
        </row>
        <row r="6651">
          <cell r="P6651" t="str">
            <v>E12632588</v>
          </cell>
          <cell r="Q6651">
            <v>187.33</v>
          </cell>
        </row>
        <row r="6652">
          <cell r="P6652" t="str">
            <v>Other Charges</v>
          </cell>
          <cell r="Q6652">
            <v>50</v>
          </cell>
        </row>
        <row r="6653">
          <cell r="P6653" t="str">
            <v>4445638</v>
          </cell>
          <cell r="Q6653">
            <v>21.44</v>
          </cell>
        </row>
        <row r="6654">
          <cell r="P6654" t="str">
            <v>4445639</v>
          </cell>
          <cell r="Q6654">
            <v>27.98</v>
          </cell>
        </row>
        <row r="6655">
          <cell r="P6655" t="str">
            <v>4345902</v>
          </cell>
          <cell r="Q6655">
            <v>310.33999999999997</v>
          </cell>
        </row>
        <row r="6656">
          <cell r="P6656" t="str">
            <v>0842111</v>
          </cell>
          <cell r="Q6656">
            <v>1610.67</v>
          </cell>
        </row>
        <row r="6657">
          <cell r="P6657" t="str">
            <v>0842109</v>
          </cell>
          <cell r="Q6657">
            <v>3.78</v>
          </cell>
        </row>
        <row r="6658">
          <cell r="P6658" t="str">
            <v>0842107</v>
          </cell>
          <cell r="Q6658">
            <v>3.78</v>
          </cell>
        </row>
        <row r="6659">
          <cell r="P6659" t="str">
            <v>8943958822</v>
          </cell>
          <cell r="Q6659">
            <v>36.99</v>
          </cell>
        </row>
        <row r="6660">
          <cell r="P6660" t="str">
            <v>Other Charges-</v>
          </cell>
          <cell r="Q6660">
            <v>170</v>
          </cell>
        </row>
        <row r="6661">
          <cell r="P6661" t="str">
            <v>8973861890</v>
          </cell>
          <cell r="Q6661">
            <v>15.22</v>
          </cell>
        </row>
        <row r="6662">
          <cell r="P6662" t="str">
            <v>8973064262</v>
          </cell>
          <cell r="Q6662">
            <v>77.95</v>
          </cell>
        </row>
        <row r="6663">
          <cell r="P6663" t="str">
            <v>8943931310</v>
          </cell>
          <cell r="Q6663">
            <v>7.53</v>
          </cell>
        </row>
        <row r="6664">
          <cell r="P6664" t="str">
            <v>8973344140</v>
          </cell>
          <cell r="Q6664">
            <v>50.27</v>
          </cell>
        </row>
        <row r="6665">
          <cell r="P6665" t="str">
            <v>0280508400</v>
          </cell>
          <cell r="Q6665">
            <v>3.56</v>
          </cell>
        </row>
        <row r="6666">
          <cell r="P6666" t="str">
            <v>8943914680</v>
          </cell>
          <cell r="Q6666">
            <v>2.64</v>
          </cell>
        </row>
        <row r="6667">
          <cell r="P6667" t="str">
            <v>1125280280</v>
          </cell>
          <cell r="Q6667">
            <v>11.86</v>
          </cell>
        </row>
        <row r="6668">
          <cell r="P6668" t="str">
            <v>8980184253</v>
          </cell>
          <cell r="Q6668">
            <v>399.11</v>
          </cell>
        </row>
        <row r="6669">
          <cell r="P6669" t="str">
            <v>8971019740</v>
          </cell>
          <cell r="Q6669">
            <v>13.71</v>
          </cell>
        </row>
        <row r="6670">
          <cell r="P6670" t="str">
            <v>8973658191</v>
          </cell>
          <cell r="Q6670">
            <v>55.67</v>
          </cell>
        </row>
        <row r="6671">
          <cell r="P6671" t="str">
            <v>0280508350</v>
          </cell>
          <cell r="Q6671">
            <v>2.5499999999999998</v>
          </cell>
        </row>
        <row r="6672">
          <cell r="P6672" t="str">
            <v>8976005861</v>
          </cell>
          <cell r="Q6672">
            <v>507.85</v>
          </cell>
        </row>
        <row r="6673">
          <cell r="P6673" t="str">
            <v>0911802080</v>
          </cell>
          <cell r="Q6673">
            <v>1.23</v>
          </cell>
        </row>
        <row r="6674">
          <cell r="P6674" t="str">
            <v>Other</v>
          </cell>
          <cell r="Q6674">
            <v>310</v>
          </cell>
        </row>
        <row r="6675">
          <cell r="P6675" t="str">
            <v>18665</v>
          </cell>
          <cell r="Q6675">
            <v>1.05</v>
          </cell>
        </row>
        <row r="6676">
          <cell r="P6676" t="str">
            <v>471626</v>
          </cell>
          <cell r="Q6676">
            <v>6.29</v>
          </cell>
        </row>
        <row r="6677">
          <cell r="P6677" t="str">
            <v>478344</v>
          </cell>
          <cell r="Q6677">
            <v>8.0399999999999991</v>
          </cell>
        </row>
        <row r="6678">
          <cell r="P6678" t="str">
            <v>925073</v>
          </cell>
          <cell r="Q6678">
            <v>10.210000000000001</v>
          </cell>
        </row>
        <row r="6679">
          <cell r="P6679" t="str">
            <v>949446</v>
          </cell>
          <cell r="Q6679">
            <v>28.98</v>
          </cell>
        </row>
        <row r="6680">
          <cell r="P6680" t="str">
            <v>949658</v>
          </cell>
          <cell r="Q6680">
            <v>2.21</v>
          </cell>
        </row>
        <row r="6681">
          <cell r="P6681" t="str">
            <v>949746</v>
          </cell>
          <cell r="Q6681">
            <v>2.08</v>
          </cell>
        </row>
        <row r="6682">
          <cell r="P6682" t="str">
            <v>967343</v>
          </cell>
          <cell r="Q6682">
            <v>5.87</v>
          </cell>
        </row>
        <row r="6683">
          <cell r="P6683" t="str">
            <v>968007</v>
          </cell>
          <cell r="Q6683">
            <v>1.03</v>
          </cell>
        </row>
        <row r="6684">
          <cell r="P6684" t="str">
            <v>977299</v>
          </cell>
          <cell r="Q6684">
            <v>9.5299999999999994</v>
          </cell>
        </row>
        <row r="6685">
          <cell r="P6685" t="str">
            <v>979270</v>
          </cell>
          <cell r="Q6685">
            <v>24.77</v>
          </cell>
        </row>
        <row r="6686">
          <cell r="P6686" t="str">
            <v>982508</v>
          </cell>
          <cell r="Q6686">
            <v>5.47</v>
          </cell>
        </row>
        <row r="6687">
          <cell r="P6687" t="str">
            <v>982721</v>
          </cell>
          <cell r="Q6687">
            <v>3.82</v>
          </cell>
        </row>
        <row r="6688">
          <cell r="P6688" t="str">
            <v>982724</v>
          </cell>
          <cell r="Q6688">
            <v>9.48</v>
          </cell>
        </row>
        <row r="6689">
          <cell r="P6689" t="str">
            <v>984888</v>
          </cell>
          <cell r="Q6689">
            <v>0.61</v>
          </cell>
        </row>
        <row r="6690">
          <cell r="P6690" t="str">
            <v>994557</v>
          </cell>
          <cell r="Q6690">
            <v>1.19</v>
          </cell>
        </row>
        <row r="6691">
          <cell r="P6691" t="str">
            <v>3161465</v>
          </cell>
          <cell r="Q6691">
            <v>18.34</v>
          </cell>
        </row>
        <row r="6692">
          <cell r="P6692" t="str">
            <v>9523693</v>
          </cell>
          <cell r="Q6692">
            <v>21.74</v>
          </cell>
        </row>
        <row r="6693">
          <cell r="P6693" t="str">
            <v>20510747</v>
          </cell>
          <cell r="Q6693">
            <v>1.75</v>
          </cell>
        </row>
        <row r="6694">
          <cell r="P6694" t="str">
            <v>20567779</v>
          </cell>
          <cell r="Q6694">
            <v>4.87</v>
          </cell>
        </row>
        <row r="6695">
          <cell r="P6695" t="str">
            <v>20707685</v>
          </cell>
          <cell r="Q6695">
            <v>5.52</v>
          </cell>
        </row>
        <row r="6696">
          <cell r="P6696" t="str">
            <v>20723837</v>
          </cell>
          <cell r="Q6696">
            <v>52.77</v>
          </cell>
        </row>
        <row r="6697">
          <cell r="P6697" t="str">
            <v>20726803</v>
          </cell>
          <cell r="Q6697">
            <v>47.44</v>
          </cell>
        </row>
        <row r="6698">
          <cell r="P6698" t="str">
            <v>20740148</v>
          </cell>
          <cell r="Q6698">
            <v>10.11</v>
          </cell>
        </row>
        <row r="6699">
          <cell r="P6699" t="str">
            <v>20801380</v>
          </cell>
          <cell r="Q6699">
            <v>47.22</v>
          </cell>
        </row>
        <row r="6700">
          <cell r="P6700" t="str">
            <v>20817742</v>
          </cell>
          <cell r="Q6700">
            <v>34.369999999999997</v>
          </cell>
        </row>
        <row r="6701">
          <cell r="P6701" t="str">
            <v>20842165</v>
          </cell>
          <cell r="Q6701">
            <v>90</v>
          </cell>
        </row>
        <row r="6702">
          <cell r="P6702" t="str">
            <v>20866678</v>
          </cell>
          <cell r="Q6702">
            <v>558.1</v>
          </cell>
        </row>
        <row r="6703">
          <cell r="P6703" t="str">
            <v>20867177</v>
          </cell>
          <cell r="Q6703">
            <v>46.25</v>
          </cell>
        </row>
        <row r="6704">
          <cell r="P6704" t="str">
            <v>20867178</v>
          </cell>
          <cell r="Q6704">
            <v>43.48</v>
          </cell>
        </row>
        <row r="6705">
          <cell r="P6705" t="str">
            <v>20878293</v>
          </cell>
          <cell r="Q6705">
            <v>466.49</v>
          </cell>
        </row>
        <row r="6706">
          <cell r="P6706" t="str">
            <v>20882218</v>
          </cell>
          <cell r="Q6706">
            <v>83.38</v>
          </cell>
        </row>
        <row r="6707">
          <cell r="P6707" t="str">
            <v>21015266</v>
          </cell>
          <cell r="Q6707">
            <v>5.26</v>
          </cell>
        </row>
        <row r="6708">
          <cell r="P6708" t="str">
            <v>21092243</v>
          </cell>
          <cell r="Q6708">
            <v>6.75</v>
          </cell>
        </row>
        <row r="6709">
          <cell r="P6709" t="str">
            <v>21185132</v>
          </cell>
          <cell r="Q6709">
            <v>7.29</v>
          </cell>
        </row>
        <row r="6710">
          <cell r="P6710" t="str">
            <v>21253240</v>
          </cell>
          <cell r="Q6710">
            <v>203.42</v>
          </cell>
        </row>
        <row r="6711">
          <cell r="P6711" t="str">
            <v>21265876</v>
          </cell>
          <cell r="Q6711">
            <v>37.69</v>
          </cell>
        </row>
        <row r="6712">
          <cell r="P6712" t="str">
            <v>21948261</v>
          </cell>
          <cell r="Q6712">
            <v>86.55</v>
          </cell>
        </row>
        <row r="6713">
          <cell r="P6713" t="str">
            <v>21344787</v>
          </cell>
          <cell r="Q6713">
            <v>9.01</v>
          </cell>
        </row>
        <row r="6714">
          <cell r="P6714" t="str">
            <v>21345127</v>
          </cell>
          <cell r="Q6714">
            <v>9.5299999999999994</v>
          </cell>
        </row>
        <row r="6715">
          <cell r="P6715" t="str">
            <v>21523327</v>
          </cell>
          <cell r="Q6715">
            <v>70.13</v>
          </cell>
        </row>
        <row r="6716">
          <cell r="P6716" t="str">
            <v>21940615</v>
          </cell>
          <cell r="Q6716">
            <v>9.34</v>
          </cell>
        </row>
        <row r="6717">
          <cell r="P6717" t="str">
            <v>22194880</v>
          </cell>
          <cell r="Q6717">
            <v>4.42</v>
          </cell>
        </row>
        <row r="6718">
          <cell r="P6718" t="str">
            <v>22275838</v>
          </cell>
          <cell r="Q6718">
            <v>5.68</v>
          </cell>
        </row>
        <row r="6719">
          <cell r="P6719" t="str">
            <v>22374837</v>
          </cell>
          <cell r="Q6719">
            <v>8.8000000000000007</v>
          </cell>
        </row>
        <row r="6720">
          <cell r="P6720" t="str">
            <v>22859766</v>
          </cell>
          <cell r="Q6720">
            <v>7.11</v>
          </cell>
        </row>
        <row r="6721">
          <cell r="P6721" t="str">
            <v>22879254</v>
          </cell>
          <cell r="Q6721">
            <v>41.77</v>
          </cell>
        </row>
        <row r="6722">
          <cell r="P6722" t="str">
            <v>22879255</v>
          </cell>
          <cell r="Q6722">
            <v>41.77</v>
          </cell>
        </row>
        <row r="6723">
          <cell r="P6723" t="str">
            <v>85103699</v>
          </cell>
          <cell r="Q6723">
            <v>43.76</v>
          </cell>
        </row>
        <row r="6724">
          <cell r="P6724" t="str">
            <v>968559</v>
          </cell>
          <cell r="Q6724">
            <v>0.86</v>
          </cell>
        </row>
        <row r="6725">
          <cell r="P6725" t="str">
            <v>1547254</v>
          </cell>
          <cell r="Q6725">
            <v>7.67</v>
          </cell>
        </row>
        <row r="6726">
          <cell r="P6726" t="str">
            <v/>
          </cell>
          <cell r="Q6726">
            <v>730</v>
          </cell>
        </row>
        <row r="6727">
          <cell r="P6727" t="str">
            <v>20923186</v>
          </cell>
          <cell r="Q6727">
            <v>52.73</v>
          </cell>
        </row>
        <row r="6728">
          <cell r="P6728" t="str">
            <v>22086413</v>
          </cell>
          <cell r="Q6728">
            <v>123.53</v>
          </cell>
        </row>
        <row r="6729">
          <cell r="P6729" t="str">
            <v>1652986</v>
          </cell>
          <cell r="Q6729">
            <v>49.32</v>
          </cell>
        </row>
        <row r="6730">
          <cell r="P6730" t="str">
            <v>20812484</v>
          </cell>
          <cell r="Q6730">
            <v>59.02</v>
          </cell>
        </row>
        <row r="6731">
          <cell r="P6731" t="str">
            <v>21707132</v>
          </cell>
          <cell r="Q6731">
            <v>17.71</v>
          </cell>
        </row>
        <row r="6732">
          <cell r="P6732" t="str">
            <v>21380475</v>
          </cell>
          <cell r="Q6732">
            <v>20.32</v>
          </cell>
        </row>
        <row r="6733">
          <cell r="P6733" t="str">
            <v>85103703</v>
          </cell>
          <cell r="Q6733">
            <v>4.5</v>
          </cell>
        </row>
        <row r="6734">
          <cell r="P6734" t="str">
            <v>20781146</v>
          </cell>
          <cell r="Q6734">
            <v>14.86</v>
          </cell>
        </row>
        <row r="6735">
          <cell r="P6735" t="str">
            <v>21503575</v>
          </cell>
          <cell r="Q6735">
            <v>14.31</v>
          </cell>
        </row>
        <row r="6736">
          <cell r="P6736" t="str">
            <v>20464710</v>
          </cell>
          <cell r="Q6736">
            <v>50.79</v>
          </cell>
        </row>
        <row r="6737">
          <cell r="P6737" t="str">
            <v>948985</v>
          </cell>
          <cell r="Q6737">
            <v>13.14</v>
          </cell>
        </row>
        <row r="6738">
          <cell r="P6738" t="str">
            <v>20551483</v>
          </cell>
          <cell r="Q6738">
            <v>13.05</v>
          </cell>
        </row>
        <row r="6739">
          <cell r="P6739" t="str">
            <v>22707542</v>
          </cell>
          <cell r="Q6739">
            <v>96.46</v>
          </cell>
        </row>
        <row r="6740">
          <cell r="P6740" t="str">
            <v>1543360</v>
          </cell>
          <cell r="Q6740">
            <v>1.1299999999999999</v>
          </cell>
        </row>
        <row r="6741">
          <cell r="P6741" t="str">
            <v>1543572</v>
          </cell>
          <cell r="Q6741">
            <v>3.35</v>
          </cell>
        </row>
        <row r="6742">
          <cell r="P6742" t="str">
            <v>1543908</v>
          </cell>
          <cell r="Q6742">
            <v>13.43</v>
          </cell>
        </row>
        <row r="6743">
          <cell r="P6743" t="str">
            <v>1556905</v>
          </cell>
          <cell r="Q6743">
            <v>1.37</v>
          </cell>
        </row>
        <row r="6744">
          <cell r="P6744" t="str">
            <v>1556949</v>
          </cell>
          <cell r="Q6744">
            <v>1.89</v>
          </cell>
        </row>
        <row r="6745">
          <cell r="P6745" t="str">
            <v>8149186</v>
          </cell>
          <cell r="Q6745">
            <v>44.02</v>
          </cell>
        </row>
        <row r="6746">
          <cell r="P6746" t="str">
            <v>8192187</v>
          </cell>
          <cell r="Q6746">
            <v>6.03</v>
          </cell>
        </row>
        <row r="6747">
          <cell r="P6747" t="str">
            <v>8192189</v>
          </cell>
          <cell r="Q6747">
            <v>5.34</v>
          </cell>
        </row>
        <row r="6748">
          <cell r="P6748" t="str">
            <v>21492771</v>
          </cell>
          <cell r="Q6748">
            <v>10.91</v>
          </cell>
        </row>
        <row r="6749">
          <cell r="P6749" t="str">
            <v>270796</v>
          </cell>
          <cell r="Q6749">
            <v>34.39</v>
          </cell>
        </row>
        <row r="6750">
          <cell r="P6750" t="str">
            <v>270935</v>
          </cell>
          <cell r="Q6750">
            <v>85.27</v>
          </cell>
        </row>
        <row r="6751">
          <cell r="P6751" t="str">
            <v>876170</v>
          </cell>
          <cell r="Q6751">
            <v>837.18</v>
          </cell>
        </row>
        <row r="6752">
          <cell r="P6752" t="str">
            <v>876716</v>
          </cell>
          <cell r="Q6752">
            <v>118.86</v>
          </cell>
        </row>
        <row r="6753">
          <cell r="P6753" t="str">
            <v>967271</v>
          </cell>
          <cell r="Q6753">
            <v>63.74</v>
          </cell>
        </row>
        <row r="6754">
          <cell r="P6754" t="str">
            <v>1161277</v>
          </cell>
          <cell r="Q6754">
            <v>8.93</v>
          </cell>
        </row>
        <row r="6755">
          <cell r="P6755" t="str">
            <v>3825169</v>
          </cell>
          <cell r="Q6755">
            <v>75.02</v>
          </cell>
        </row>
        <row r="6756">
          <cell r="P6756" t="str">
            <v>3837146</v>
          </cell>
          <cell r="Q6756">
            <v>174.64</v>
          </cell>
        </row>
        <row r="6757">
          <cell r="P6757" t="str">
            <v>3837854</v>
          </cell>
          <cell r="Q6757">
            <v>4.6100000000000003</v>
          </cell>
        </row>
        <row r="6758">
          <cell r="P6758" t="str">
            <v>20532237</v>
          </cell>
          <cell r="Q6758">
            <v>25.29</v>
          </cell>
        </row>
        <row r="6759">
          <cell r="P6759" t="str">
            <v>270796</v>
          </cell>
          <cell r="Q6759">
            <v>34.39</v>
          </cell>
        </row>
        <row r="6760">
          <cell r="P6760" t="str">
            <v>270935</v>
          </cell>
          <cell r="Q6760">
            <v>85.27</v>
          </cell>
        </row>
        <row r="6761">
          <cell r="P6761" t="str">
            <v>276924-PSG</v>
          </cell>
          <cell r="Q6761">
            <v>26.8</v>
          </cell>
        </row>
        <row r="6762">
          <cell r="P6762" t="str">
            <v>424618</v>
          </cell>
          <cell r="Q6762">
            <v>7.41</v>
          </cell>
        </row>
        <row r="6763">
          <cell r="P6763" t="str">
            <v>470323</v>
          </cell>
          <cell r="Q6763">
            <v>14.81</v>
          </cell>
        </row>
        <row r="6764">
          <cell r="P6764" t="str">
            <v>993579</v>
          </cell>
          <cell r="Q6764">
            <v>7.84</v>
          </cell>
        </row>
        <row r="6765">
          <cell r="P6765" t="str">
            <v>823575</v>
          </cell>
          <cell r="Q6765">
            <v>5.43</v>
          </cell>
        </row>
        <row r="6766">
          <cell r="P6766" t="str">
            <v>865948</v>
          </cell>
          <cell r="Q6766">
            <v>37.21</v>
          </cell>
        </row>
        <row r="6767">
          <cell r="P6767" t="str">
            <v>943927</v>
          </cell>
          <cell r="Q6767">
            <v>1.72</v>
          </cell>
        </row>
        <row r="6768">
          <cell r="P6768" t="str">
            <v>947281</v>
          </cell>
          <cell r="Q6768">
            <v>0.34</v>
          </cell>
        </row>
        <row r="6769">
          <cell r="P6769" t="str">
            <v>965182</v>
          </cell>
          <cell r="Q6769">
            <v>0.71</v>
          </cell>
        </row>
        <row r="6770">
          <cell r="P6770" t="str">
            <v>965184</v>
          </cell>
          <cell r="Q6770">
            <v>1.43</v>
          </cell>
        </row>
        <row r="6771">
          <cell r="P6771" t="str">
            <v>967271</v>
          </cell>
          <cell r="Q6771">
            <v>63.74</v>
          </cell>
        </row>
        <row r="6772">
          <cell r="P6772" t="str">
            <v>977298</v>
          </cell>
          <cell r="Q6772">
            <v>6.24</v>
          </cell>
        </row>
        <row r="6773">
          <cell r="P6773" t="str">
            <v>979655</v>
          </cell>
          <cell r="Q6773">
            <v>17.739999999999998</v>
          </cell>
        </row>
        <row r="6774">
          <cell r="P6774" t="str">
            <v>982723</v>
          </cell>
          <cell r="Q6774">
            <v>2.33</v>
          </cell>
        </row>
        <row r="6775">
          <cell r="P6775" t="str">
            <v>1543172</v>
          </cell>
          <cell r="Q6775">
            <v>2.41</v>
          </cell>
        </row>
        <row r="6776">
          <cell r="P6776" t="str">
            <v>1543499</v>
          </cell>
          <cell r="Q6776">
            <v>1.52</v>
          </cell>
        </row>
        <row r="6777">
          <cell r="P6777" t="str">
            <v>1556412</v>
          </cell>
          <cell r="Q6777">
            <v>14.26</v>
          </cell>
        </row>
        <row r="6778">
          <cell r="P6778" t="str">
            <v>1556882</v>
          </cell>
          <cell r="Q6778">
            <v>120.29</v>
          </cell>
        </row>
        <row r="6779">
          <cell r="P6779" t="str">
            <v>1556956</v>
          </cell>
          <cell r="Q6779">
            <v>19.600000000000001</v>
          </cell>
        </row>
        <row r="6780">
          <cell r="P6780" t="str">
            <v>3095477</v>
          </cell>
          <cell r="Q6780">
            <v>28.43</v>
          </cell>
        </row>
        <row r="6781">
          <cell r="P6781" t="str">
            <v>8130038</v>
          </cell>
          <cell r="Q6781">
            <v>6.89</v>
          </cell>
        </row>
        <row r="6782">
          <cell r="P6782" t="str">
            <v>22206133</v>
          </cell>
          <cell r="Q6782">
            <v>3.02</v>
          </cell>
        </row>
        <row r="6783">
          <cell r="P6783" t="str">
            <v>Other Charges</v>
          </cell>
          <cell r="Q6783">
            <v>130.88</v>
          </cell>
        </row>
        <row r="6784">
          <cell r="P6784" t="str">
            <v>978236</v>
          </cell>
          <cell r="Q6784">
            <v>50.81</v>
          </cell>
        </row>
        <row r="6785">
          <cell r="P6785" t="str">
            <v>984756</v>
          </cell>
          <cell r="Q6785">
            <v>17.010000000000002</v>
          </cell>
        </row>
        <row r="6786">
          <cell r="P6786" t="str">
            <v>3802095</v>
          </cell>
          <cell r="Q6786">
            <v>1998.06</v>
          </cell>
        </row>
        <row r="6787">
          <cell r="P6787" t="str">
            <v>Other Charges</v>
          </cell>
          <cell r="Q6787">
            <v>418.69</v>
          </cell>
        </row>
        <row r="6788">
          <cell r="P6788" t="str">
            <v>14594697</v>
          </cell>
          <cell r="Q6788">
            <v>2763.02</v>
          </cell>
        </row>
        <row r="6789">
          <cell r="P6789" t="str">
            <v>14518349</v>
          </cell>
          <cell r="Q6789">
            <v>2484.83</v>
          </cell>
        </row>
        <row r="6790">
          <cell r="P6790" t="str">
            <v>8038-00010</v>
          </cell>
          <cell r="Q6790">
            <v>14.64</v>
          </cell>
        </row>
        <row r="6791">
          <cell r="P6791" t="str">
            <v>276134</v>
          </cell>
          <cell r="Q6791">
            <v>31.63</v>
          </cell>
        </row>
        <row r="6792">
          <cell r="P6792" t="str">
            <v>11715805</v>
          </cell>
          <cell r="Q6792">
            <v>4394.1400000000003</v>
          </cell>
        </row>
        <row r="6793">
          <cell r="P6793" t="str">
            <v>13945512</v>
          </cell>
          <cell r="Q6793">
            <v>8.06</v>
          </cell>
        </row>
        <row r="6794">
          <cell r="P6794" t="str">
            <v>20411860</v>
          </cell>
          <cell r="Q6794">
            <v>28.73</v>
          </cell>
        </row>
        <row r="6795">
          <cell r="P6795" t="str">
            <v>20503200</v>
          </cell>
          <cell r="Q6795">
            <v>50.45</v>
          </cell>
        </row>
        <row r="6796">
          <cell r="P6796" t="str">
            <v>21347087</v>
          </cell>
          <cell r="Q6796">
            <v>43.74</v>
          </cell>
        </row>
        <row r="6797">
          <cell r="P6797" t="str">
            <v>21707132</v>
          </cell>
          <cell r="Q6797">
            <v>12.7</v>
          </cell>
        </row>
        <row r="6798">
          <cell r="P6798" t="str">
            <v>22089205</v>
          </cell>
          <cell r="Q6798">
            <v>299.89</v>
          </cell>
        </row>
        <row r="6799">
          <cell r="P6799" t="str">
            <v>14526153</v>
          </cell>
          <cell r="Q6799">
            <v>22.19</v>
          </cell>
        </row>
        <row r="6800">
          <cell r="P6800" t="str">
            <v>14551342</v>
          </cell>
          <cell r="Q6800">
            <v>144.71</v>
          </cell>
        </row>
        <row r="6801">
          <cell r="P6801" t="str">
            <v>14569232</v>
          </cell>
          <cell r="Q6801">
            <v>5.6</v>
          </cell>
        </row>
        <row r="6802">
          <cell r="P6802" t="str">
            <v>14575662</v>
          </cell>
          <cell r="Q6802">
            <v>1170.6199999999999</v>
          </cell>
        </row>
        <row r="6803">
          <cell r="P6803" t="str">
            <v>14589129</v>
          </cell>
          <cell r="Q6803">
            <v>149.03</v>
          </cell>
        </row>
        <row r="6804">
          <cell r="P6804" t="str">
            <v>14601683</v>
          </cell>
          <cell r="Q6804">
            <v>222.98</v>
          </cell>
        </row>
        <row r="6805">
          <cell r="P6805" t="str">
            <v>14618789</v>
          </cell>
          <cell r="Q6805">
            <v>125.62</v>
          </cell>
        </row>
        <row r="6806">
          <cell r="P6806" t="str">
            <v>14622354</v>
          </cell>
          <cell r="Q6806">
            <v>197.21</v>
          </cell>
        </row>
        <row r="6807">
          <cell r="P6807" t="str">
            <v>14622355</v>
          </cell>
          <cell r="Q6807">
            <v>33.92</v>
          </cell>
        </row>
        <row r="6808">
          <cell r="P6808" t="str">
            <v>14640027</v>
          </cell>
          <cell r="Q6808">
            <v>754.99</v>
          </cell>
        </row>
        <row r="6809">
          <cell r="P6809" t="str">
            <v>14654753</v>
          </cell>
          <cell r="Q6809">
            <v>62.74</v>
          </cell>
        </row>
        <row r="6810">
          <cell r="P6810" t="str">
            <v>17457469</v>
          </cell>
          <cell r="Q6810">
            <v>12.7</v>
          </cell>
        </row>
        <row r="6811">
          <cell r="P6811" t="str">
            <v>21291011</v>
          </cell>
          <cell r="Q6811">
            <v>170.75</v>
          </cell>
        </row>
        <row r="6812">
          <cell r="P6812" t="str">
            <v>7117-30220</v>
          </cell>
          <cell r="Q6812">
            <v>2.33</v>
          </cell>
        </row>
        <row r="6813">
          <cell r="P6813" t="str">
            <v>7117-30260</v>
          </cell>
          <cell r="Q6813">
            <v>2.89</v>
          </cell>
        </row>
        <row r="6814">
          <cell r="P6814" t="str">
            <v>8230-27600</v>
          </cell>
          <cell r="Q6814">
            <v>27.64</v>
          </cell>
        </row>
        <row r="6815">
          <cell r="P6815" t="str">
            <v>8230-36940</v>
          </cell>
          <cell r="Q6815">
            <v>109.79</v>
          </cell>
        </row>
        <row r="6816">
          <cell r="P6816" t="str">
            <v>276935</v>
          </cell>
          <cell r="Q6816">
            <v>12.83</v>
          </cell>
        </row>
        <row r="6817">
          <cell r="P6817" t="str">
            <v>420641</v>
          </cell>
          <cell r="Q6817">
            <v>1.46</v>
          </cell>
        </row>
        <row r="6818">
          <cell r="P6818" t="str">
            <v>1676432</v>
          </cell>
          <cell r="Q6818">
            <v>45.98</v>
          </cell>
        </row>
        <row r="6819">
          <cell r="P6819" t="str">
            <v>17248194</v>
          </cell>
          <cell r="Q6819">
            <v>54.37</v>
          </cell>
        </row>
        <row r="6820">
          <cell r="P6820" t="str">
            <v>3169366</v>
          </cell>
          <cell r="Q6820">
            <v>54.85</v>
          </cell>
        </row>
        <row r="6821">
          <cell r="P6821" t="str">
            <v>20536487</v>
          </cell>
          <cell r="Q6821">
            <v>4.72</v>
          </cell>
        </row>
        <row r="6822">
          <cell r="P6822" t="str">
            <v>20530916</v>
          </cell>
          <cell r="Q6822">
            <v>24.36</v>
          </cell>
        </row>
        <row r="6823">
          <cell r="P6823" t="str">
            <v>20852765</v>
          </cell>
          <cell r="Q6823">
            <v>2.48</v>
          </cell>
        </row>
        <row r="6824">
          <cell r="P6824" t="str">
            <v>20852764</v>
          </cell>
          <cell r="Q6824">
            <v>2.48</v>
          </cell>
        </row>
        <row r="6825">
          <cell r="P6825" t="str">
            <v>20440388</v>
          </cell>
          <cell r="Q6825">
            <v>409.2</v>
          </cell>
        </row>
        <row r="6826">
          <cell r="P6826" t="str">
            <v>20463858</v>
          </cell>
          <cell r="Q6826">
            <v>11.03</v>
          </cell>
        </row>
        <row r="6827">
          <cell r="P6827" t="str">
            <v>3979639</v>
          </cell>
          <cell r="Q6827">
            <v>14.98</v>
          </cell>
        </row>
        <row r="6828">
          <cell r="P6828" t="str">
            <v>948980</v>
          </cell>
          <cell r="Q6828">
            <v>5.84</v>
          </cell>
        </row>
        <row r="6829">
          <cell r="P6829" t="str">
            <v>8149182-CEI</v>
          </cell>
          <cell r="Q6829">
            <v>62.02</v>
          </cell>
        </row>
        <row r="6830">
          <cell r="P6830" t="str">
            <v>959245</v>
          </cell>
          <cell r="Q6830">
            <v>1.99</v>
          </cell>
        </row>
        <row r="6831">
          <cell r="P6831" t="str">
            <v>13948981</v>
          </cell>
          <cell r="Q6831">
            <v>14.64</v>
          </cell>
        </row>
        <row r="6832">
          <cell r="P6832" t="str">
            <v>11031188</v>
          </cell>
          <cell r="Q6832">
            <v>22.34</v>
          </cell>
        </row>
        <row r="6833">
          <cell r="P6833" t="str">
            <v>11128923</v>
          </cell>
          <cell r="Q6833">
            <v>27.36</v>
          </cell>
        </row>
        <row r="6834">
          <cell r="P6834" t="str">
            <v>20489341</v>
          </cell>
          <cell r="Q6834">
            <v>14.26</v>
          </cell>
        </row>
        <row r="6835">
          <cell r="P6835" t="str">
            <v>20459329</v>
          </cell>
          <cell r="Q6835">
            <v>52.1</v>
          </cell>
        </row>
        <row r="6836">
          <cell r="P6836" t="str">
            <v>20459326</v>
          </cell>
          <cell r="Q6836">
            <v>35.229999999999997</v>
          </cell>
        </row>
        <row r="6837">
          <cell r="P6837" t="str">
            <v>20441945</v>
          </cell>
          <cell r="Q6837">
            <v>40.520000000000003</v>
          </cell>
        </row>
        <row r="6838">
          <cell r="P6838" t="str">
            <v>21755108</v>
          </cell>
          <cell r="Q6838">
            <v>929.42</v>
          </cell>
        </row>
        <row r="6839">
          <cell r="P6839" t="str">
            <v>276630</v>
          </cell>
          <cell r="Q6839">
            <v>33.29</v>
          </cell>
        </row>
        <row r="6840">
          <cell r="P6840" t="str">
            <v>20381185</v>
          </cell>
          <cell r="Q6840">
            <v>36.56</v>
          </cell>
        </row>
        <row r="6841">
          <cell r="P6841" t="str">
            <v>21948261</v>
          </cell>
          <cell r="Q6841">
            <v>28.22</v>
          </cell>
        </row>
        <row r="6842">
          <cell r="P6842" t="str">
            <v>21134532</v>
          </cell>
          <cell r="Q6842">
            <v>196.39</v>
          </cell>
        </row>
        <row r="6843">
          <cell r="P6843" t="str">
            <v>980176</v>
          </cell>
          <cell r="Q6843">
            <v>0.88</v>
          </cell>
        </row>
        <row r="6844">
          <cell r="P6844" t="str">
            <v>21780376</v>
          </cell>
          <cell r="Q6844">
            <v>18.13</v>
          </cell>
        </row>
        <row r="6845">
          <cell r="P6845" t="str">
            <v>20533530</v>
          </cell>
          <cell r="Q6845">
            <v>56.26</v>
          </cell>
        </row>
        <row r="6846">
          <cell r="P6846" t="str">
            <v>3183368</v>
          </cell>
          <cell r="Q6846">
            <v>44.2</v>
          </cell>
        </row>
        <row r="6847">
          <cell r="P6847" t="str">
            <v>471499</v>
          </cell>
          <cell r="Q6847">
            <v>47.36</v>
          </cell>
        </row>
        <row r="6848">
          <cell r="P6848" t="str">
            <v>7011013</v>
          </cell>
          <cell r="Q6848">
            <v>9.41</v>
          </cell>
        </row>
        <row r="6849">
          <cell r="P6849" t="str">
            <v>11030271</v>
          </cell>
          <cell r="Q6849">
            <v>41.3</v>
          </cell>
        </row>
        <row r="6850">
          <cell r="P6850" t="str">
            <v>993235</v>
          </cell>
          <cell r="Q6850">
            <v>3.24</v>
          </cell>
        </row>
        <row r="6851">
          <cell r="P6851" t="str">
            <v>20852762</v>
          </cell>
          <cell r="Q6851">
            <v>2.09</v>
          </cell>
        </row>
        <row r="6852">
          <cell r="P6852" t="str">
            <v>14883765</v>
          </cell>
          <cell r="Q6852">
            <v>4.0599999999999996</v>
          </cell>
        </row>
        <row r="6853">
          <cell r="P6853" t="str">
            <v>7011996</v>
          </cell>
          <cell r="Q6853">
            <v>0.44</v>
          </cell>
        </row>
        <row r="6854">
          <cell r="P6854" t="str">
            <v>14622354</v>
          </cell>
          <cell r="Q6854">
            <v>197.21</v>
          </cell>
        </row>
        <row r="6855">
          <cell r="P6855" t="str">
            <v>MF612600081334</v>
          </cell>
          <cell r="Q6855">
            <v>6.43</v>
          </cell>
        </row>
        <row r="6856">
          <cell r="P6856" t="str">
            <v>MO61000070005</v>
          </cell>
          <cell r="Q6856">
            <v>5.07</v>
          </cell>
        </row>
        <row r="6857">
          <cell r="P6857" t="str">
            <v>MS612600081335</v>
          </cell>
          <cell r="Q6857">
            <v>13.06</v>
          </cell>
        </row>
        <row r="6858">
          <cell r="P6858" t="str">
            <v>4110001149</v>
          </cell>
          <cell r="Q6858">
            <v>438.8</v>
          </cell>
        </row>
        <row r="6859">
          <cell r="P6859" t="str">
            <v>20405901-CEI</v>
          </cell>
          <cell r="Q6859">
            <v>86.17</v>
          </cell>
        </row>
        <row r="6860">
          <cell r="P6860" t="str">
            <v>20459961</v>
          </cell>
          <cell r="Q6860">
            <v>3.3</v>
          </cell>
        </row>
        <row r="6861">
          <cell r="P6861" t="str">
            <v>20460061</v>
          </cell>
          <cell r="Q6861">
            <v>0.6</v>
          </cell>
        </row>
        <row r="6862">
          <cell r="P6862" t="str">
            <v>20766790-CEI</v>
          </cell>
          <cell r="Q6862">
            <v>26.17</v>
          </cell>
        </row>
        <row r="6863">
          <cell r="P6863" t="str">
            <v>20790423</v>
          </cell>
          <cell r="Q6863">
            <v>26.17</v>
          </cell>
        </row>
        <row r="6864">
          <cell r="P6864" t="str">
            <v>20790428</v>
          </cell>
          <cell r="Q6864">
            <v>27.98</v>
          </cell>
        </row>
        <row r="6865">
          <cell r="P6865" t="str">
            <v>20798699</v>
          </cell>
          <cell r="Q6865">
            <v>44.99</v>
          </cell>
        </row>
        <row r="6866">
          <cell r="P6866" t="str">
            <v>20799069</v>
          </cell>
          <cell r="Q6866">
            <v>61.88</v>
          </cell>
        </row>
        <row r="6867">
          <cell r="P6867" t="str">
            <v>20850097</v>
          </cell>
          <cell r="Q6867">
            <v>26.17</v>
          </cell>
        </row>
        <row r="6868">
          <cell r="P6868" t="str">
            <v>20850110</v>
          </cell>
          <cell r="Q6868">
            <v>94.72</v>
          </cell>
        </row>
        <row r="6869">
          <cell r="P6869" t="str">
            <v>20943385</v>
          </cell>
          <cell r="Q6869">
            <v>184.64</v>
          </cell>
        </row>
        <row r="6870">
          <cell r="P6870" t="str">
            <v>21234191-CEI</v>
          </cell>
          <cell r="Q6870">
            <v>24.36</v>
          </cell>
        </row>
        <row r="6871">
          <cell r="P6871" t="str">
            <v>21486081-CEI</v>
          </cell>
          <cell r="Q6871">
            <v>61.55</v>
          </cell>
        </row>
        <row r="6872">
          <cell r="P6872" t="str">
            <v>21486084-CEI</v>
          </cell>
          <cell r="Q6872">
            <v>102.95</v>
          </cell>
        </row>
        <row r="6873">
          <cell r="P6873" t="str">
            <v>21496591</v>
          </cell>
          <cell r="Q6873">
            <v>63.23</v>
          </cell>
        </row>
        <row r="6874">
          <cell r="P6874" t="str">
            <v>21512292</v>
          </cell>
          <cell r="Q6874">
            <v>237.6</v>
          </cell>
        </row>
        <row r="6875">
          <cell r="P6875" t="str">
            <v>21628356</v>
          </cell>
          <cell r="Q6875">
            <v>78.34</v>
          </cell>
        </row>
        <row r="6876">
          <cell r="P6876" t="str">
            <v>21739130-CEI</v>
          </cell>
          <cell r="Q6876">
            <v>46.22</v>
          </cell>
        </row>
        <row r="6877">
          <cell r="P6877" t="str">
            <v>22967564</v>
          </cell>
          <cell r="Q6877">
            <v>20.88</v>
          </cell>
        </row>
        <row r="6878">
          <cell r="P6878" t="str">
            <v>20405900-CEI</v>
          </cell>
          <cell r="Q6878">
            <v>86.17</v>
          </cell>
        </row>
        <row r="6879">
          <cell r="P6879" t="str">
            <v>20524412</v>
          </cell>
          <cell r="Q6879">
            <v>768.57</v>
          </cell>
        </row>
        <row r="6880">
          <cell r="P6880" t="str">
            <v>20798533</v>
          </cell>
          <cell r="Q6880">
            <v>39.28</v>
          </cell>
        </row>
        <row r="6881">
          <cell r="P6881" t="str">
            <v>20943389</v>
          </cell>
          <cell r="Q6881">
            <v>184.64</v>
          </cell>
        </row>
        <row r="6882">
          <cell r="P6882" t="str">
            <v>20949868</v>
          </cell>
          <cell r="Q6882">
            <v>184.64</v>
          </cell>
        </row>
        <row r="6883">
          <cell r="P6883" t="str">
            <v>22905123</v>
          </cell>
          <cell r="Q6883">
            <v>456.26</v>
          </cell>
        </row>
        <row r="6884">
          <cell r="P6884" t="str">
            <v>2045765</v>
          </cell>
          <cell r="Q6884">
            <v>67.7</v>
          </cell>
        </row>
        <row r="6885">
          <cell r="P6885" t="str">
            <v>14622356</v>
          </cell>
          <cell r="Q6885">
            <v>82.17</v>
          </cell>
        </row>
        <row r="6886">
          <cell r="P6886" t="str">
            <v>17214676</v>
          </cell>
          <cell r="Q6886">
            <v>231.17</v>
          </cell>
        </row>
        <row r="6887">
          <cell r="P6887" t="str">
            <v>20790428</v>
          </cell>
          <cell r="Q6887">
            <v>27.98</v>
          </cell>
        </row>
        <row r="6888">
          <cell r="P6888" t="str">
            <v>20790428</v>
          </cell>
          <cell r="Q6888">
            <v>27.98</v>
          </cell>
        </row>
        <row r="6889">
          <cell r="P6889" t="str">
            <v>4110509232</v>
          </cell>
          <cell r="Q6889">
            <v>8.74</v>
          </cell>
        </row>
        <row r="6890">
          <cell r="P6890" t="str">
            <v>914167</v>
          </cell>
          <cell r="Q6890">
            <v>1.3</v>
          </cell>
        </row>
        <row r="6891">
          <cell r="P6891" t="str">
            <v>967955</v>
          </cell>
          <cell r="Q6891">
            <v>3.4</v>
          </cell>
        </row>
        <row r="6892">
          <cell r="P6892" t="str">
            <v>978129</v>
          </cell>
          <cell r="Q6892">
            <v>1.98</v>
          </cell>
        </row>
        <row r="6893">
          <cell r="P6893" t="str">
            <v>980102</v>
          </cell>
          <cell r="Q6893">
            <v>6.5</v>
          </cell>
        </row>
        <row r="6894">
          <cell r="P6894" t="str">
            <v>983502</v>
          </cell>
          <cell r="Q6894">
            <v>0.31</v>
          </cell>
        </row>
        <row r="6895">
          <cell r="P6895" t="str">
            <v>983505</v>
          </cell>
          <cell r="Q6895">
            <v>0.26</v>
          </cell>
        </row>
        <row r="6896">
          <cell r="P6896" t="str">
            <v>984082</v>
          </cell>
          <cell r="Q6896">
            <v>1.55</v>
          </cell>
        </row>
        <row r="6897">
          <cell r="P6897" t="str">
            <v>990546</v>
          </cell>
          <cell r="Q6897">
            <v>2.2799999999999998</v>
          </cell>
        </row>
        <row r="6898">
          <cell r="P6898" t="str">
            <v>990743</v>
          </cell>
          <cell r="Q6898">
            <v>3.14</v>
          </cell>
        </row>
        <row r="6899">
          <cell r="P6899" t="str">
            <v>996518</v>
          </cell>
          <cell r="Q6899">
            <v>29.91</v>
          </cell>
        </row>
        <row r="6900">
          <cell r="P6900" t="str">
            <v>996519</v>
          </cell>
          <cell r="Q6900">
            <v>47.02</v>
          </cell>
        </row>
        <row r="6901">
          <cell r="P6901" t="str">
            <v>997990</v>
          </cell>
          <cell r="Q6901">
            <v>3.67</v>
          </cell>
        </row>
        <row r="6902">
          <cell r="P6902" t="str">
            <v>3183620</v>
          </cell>
          <cell r="Q6902">
            <v>72.84</v>
          </cell>
        </row>
        <row r="6903">
          <cell r="P6903" t="str">
            <v>11110022-CEI</v>
          </cell>
          <cell r="Q6903">
            <v>67.86</v>
          </cell>
        </row>
        <row r="6904">
          <cell r="P6904" t="str">
            <v>11110175-CEI</v>
          </cell>
          <cell r="Q6904">
            <v>54.83</v>
          </cell>
        </row>
        <row r="6905">
          <cell r="P6905" t="str">
            <v>11110668-CEI</v>
          </cell>
          <cell r="Q6905">
            <v>48.07</v>
          </cell>
        </row>
        <row r="6906">
          <cell r="P6906" t="str">
            <v>11110683-CEI</v>
          </cell>
          <cell r="Q6906">
            <v>54.83</v>
          </cell>
        </row>
        <row r="6907">
          <cell r="P6907" t="str">
            <v>11110702</v>
          </cell>
          <cell r="Q6907">
            <v>143.75</v>
          </cell>
        </row>
        <row r="6908">
          <cell r="P6908" t="str">
            <v>11110737-CEI</v>
          </cell>
          <cell r="Q6908">
            <v>137.22999999999999</v>
          </cell>
        </row>
        <row r="6909">
          <cell r="P6909" t="str">
            <v>11700285-CEI</v>
          </cell>
          <cell r="Q6909">
            <v>15.04</v>
          </cell>
        </row>
        <row r="6910">
          <cell r="P6910" t="str">
            <v>11700325</v>
          </cell>
          <cell r="Q6910">
            <v>9.9499999999999993</v>
          </cell>
        </row>
        <row r="6911">
          <cell r="P6911" t="str">
            <v>11700348</v>
          </cell>
          <cell r="Q6911">
            <v>2.02</v>
          </cell>
        </row>
        <row r="6912">
          <cell r="P6912" t="str">
            <v>11714202</v>
          </cell>
          <cell r="Q6912">
            <v>17.32</v>
          </cell>
        </row>
        <row r="6913">
          <cell r="P6913" t="str">
            <v>14506955</v>
          </cell>
          <cell r="Q6913">
            <v>53.55</v>
          </cell>
        </row>
        <row r="6914">
          <cell r="P6914" t="str">
            <v>14506982</v>
          </cell>
          <cell r="Q6914">
            <v>27.36</v>
          </cell>
        </row>
        <row r="6915">
          <cell r="P6915" t="str">
            <v>14508629</v>
          </cell>
          <cell r="Q6915">
            <v>26.57</v>
          </cell>
        </row>
        <row r="6916">
          <cell r="P6916" t="str">
            <v>14511215</v>
          </cell>
          <cell r="Q6916">
            <v>8.65</v>
          </cell>
        </row>
        <row r="6917">
          <cell r="P6917" t="str">
            <v>14514871</v>
          </cell>
          <cell r="Q6917">
            <v>96.23</v>
          </cell>
        </row>
        <row r="6918">
          <cell r="P6918" t="str">
            <v>14514872</v>
          </cell>
          <cell r="Q6918">
            <v>10.31</v>
          </cell>
        </row>
        <row r="6919">
          <cell r="P6919" t="str">
            <v>14514873</v>
          </cell>
          <cell r="Q6919">
            <v>11.57</v>
          </cell>
        </row>
        <row r="6920">
          <cell r="P6920" t="str">
            <v>14515828</v>
          </cell>
          <cell r="Q6920">
            <v>86.87</v>
          </cell>
        </row>
        <row r="6921">
          <cell r="P6921" t="str">
            <v>14520284</v>
          </cell>
          <cell r="Q6921">
            <v>69.02</v>
          </cell>
        </row>
        <row r="6922">
          <cell r="P6922" t="str">
            <v>14522412</v>
          </cell>
          <cell r="Q6922">
            <v>114.46</v>
          </cell>
        </row>
        <row r="6923">
          <cell r="P6923" t="str">
            <v>14526154</v>
          </cell>
          <cell r="Q6923">
            <v>48.49</v>
          </cell>
        </row>
        <row r="6924">
          <cell r="P6924" t="str">
            <v>14503269</v>
          </cell>
          <cell r="Q6924">
            <v>25.5</v>
          </cell>
        </row>
        <row r="6925">
          <cell r="P6925" t="str">
            <v>14526155</v>
          </cell>
          <cell r="Q6925">
            <v>53.32</v>
          </cell>
        </row>
        <row r="6926">
          <cell r="P6926" t="str">
            <v>14526761</v>
          </cell>
          <cell r="Q6926">
            <v>14.75</v>
          </cell>
        </row>
        <row r="6927">
          <cell r="P6927" t="str">
            <v>14528381</v>
          </cell>
          <cell r="Q6927">
            <v>36.799999999999997</v>
          </cell>
        </row>
        <row r="6928">
          <cell r="P6928" t="str">
            <v>14531109</v>
          </cell>
          <cell r="Q6928">
            <v>14.3</v>
          </cell>
        </row>
        <row r="6929">
          <cell r="P6929" t="str">
            <v>14531866</v>
          </cell>
          <cell r="Q6929">
            <v>78.790000000000006</v>
          </cell>
        </row>
        <row r="6930">
          <cell r="P6930" t="str">
            <v>14532543</v>
          </cell>
          <cell r="Q6930">
            <v>7.66</v>
          </cell>
        </row>
        <row r="6931">
          <cell r="P6931" t="str">
            <v>14533606</v>
          </cell>
          <cell r="Q6931">
            <v>0.61</v>
          </cell>
        </row>
        <row r="6932">
          <cell r="P6932" t="str">
            <v>14550162</v>
          </cell>
          <cell r="Q6932">
            <v>137.68</v>
          </cell>
        </row>
        <row r="6933">
          <cell r="P6933" t="str">
            <v>14551342</v>
          </cell>
          <cell r="Q6933">
            <v>144.69999999999999</v>
          </cell>
        </row>
        <row r="6934">
          <cell r="P6934" t="str">
            <v>14554723</v>
          </cell>
          <cell r="Q6934">
            <v>172.6</v>
          </cell>
        </row>
        <row r="6935">
          <cell r="P6935" t="str">
            <v>14565331</v>
          </cell>
          <cell r="Q6935">
            <v>124.31</v>
          </cell>
        </row>
        <row r="6936">
          <cell r="P6936" t="str">
            <v>14566410</v>
          </cell>
          <cell r="Q6936">
            <v>1520.04</v>
          </cell>
        </row>
        <row r="6937">
          <cell r="P6937" t="str">
            <v>14566417</v>
          </cell>
          <cell r="Q6937">
            <v>4.58</v>
          </cell>
        </row>
        <row r="6938">
          <cell r="P6938" t="str">
            <v>14566423</v>
          </cell>
          <cell r="Q6938">
            <v>30.08</v>
          </cell>
        </row>
        <row r="6939">
          <cell r="P6939" t="str">
            <v>14572802</v>
          </cell>
          <cell r="Q6939">
            <v>82.09</v>
          </cell>
        </row>
        <row r="6940">
          <cell r="P6940" t="str">
            <v>14573697</v>
          </cell>
          <cell r="Q6940">
            <v>73.510000000000005</v>
          </cell>
        </row>
        <row r="6941">
          <cell r="P6941" t="str">
            <v>14573702</v>
          </cell>
          <cell r="Q6941">
            <v>44.26</v>
          </cell>
        </row>
        <row r="6942">
          <cell r="P6942" t="str">
            <v>14576153</v>
          </cell>
          <cell r="Q6942">
            <v>96.53</v>
          </cell>
        </row>
        <row r="6943">
          <cell r="P6943" t="str">
            <v>14578415</v>
          </cell>
          <cell r="Q6943">
            <v>122.46</v>
          </cell>
        </row>
        <row r="6944">
          <cell r="P6944" t="str">
            <v>14595186</v>
          </cell>
          <cell r="Q6944">
            <v>70.02</v>
          </cell>
        </row>
        <row r="6945">
          <cell r="P6945" t="str">
            <v>14596398</v>
          </cell>
          <cell r="Q6945">
            <v>59.4</v>
          </cell>
        </row>
        <row r="6946">
          <cell r="P6946" t="str">
            <v>14600016</v>
          </cell>
          <cell r="Q6946">
            <v>93.35</v>
          </cell>
        </row>
        <row r="6947">
          <cell r="P6947" t="str">
            <v>14600017</v>
          </cell>
          <cell r="Q6947">
            <v>135.96</v>
          </cell>
        </row>
        <row r="6948">
          <cell r="P6948" t="str">
            <v>14601888</v>
          </cell>
          <cell r="Q6948">
            <v>127.61</v>
          </cell>
        </row>
        <row r="6949">
          <cell r="P6949" t="str">
            <v>14619355</v>
          </cell>
          <cell r="Q6949">
            <v>24.23</v>
          </cell>
        </row>
        <row r="6950">
          <cell r="P6950" t="str">
            <v>14622356</v>
          </cell>
          <cell r="Q6950">
            <v>82.18</v>
          </cell>
        </row>
        <row r="6951">
          <cell r="P6951" t="str">
            <v>14640025</v>
          </cell>
          <cell r="Q6951">
            <v>123.63</v>
          </cell>
        </row>
        <row r="6952">
          <cell r="P6952" t="str">
            <v>14640079</v>
          </cell>
          <cell r="Q6952">
            <v>388.63</v>
          </cell>
        </row>
        <row r="6953">
          <cell r="P6953" t="str">
            <v>14640080</v>
          </cell>
          <cell r="Q6953">
            <v>207.43</v>
          </cell>
        </row>
        <row r="6954">
          <cell r="P6954" t="str">
            <v>14640081</v>
          </cell>
          <cell r="Q6954">
            <v>291.89999999999998</v>
          </cell>
        </row>
        <row r="6955">
          <cell r="P6955" t="str">
            <v>14647065</v>
          </cell>
          <cell r="Q6955">
            <v>118.97</v>
          </cell>
        </row>
        <row r="6956">
          <cell r="P6956" t="str">
            <v>14650315</v>
          </cell>
          <cell r="Q6956">
            <v>29.36</v>
          </cell>
        </row>
        <row r="6957">
          <cell r="P6957" t="str">
            <v>14661157</v>
          </cell>
          <cell r="Q6957">
            <v>343.94</v>
          </cell>
        </row>
        <row r="6958">
          <cell r="P6958" t="str">
            <v>14695920</v>
          </cell>
          <cell r="Q6958">
            <v>97.25</v>
          </cell>
        </row>
        <row r="6959">
          <cell r="P6959" t="str">
            <v>14697657</v>
          </cell>
          <cell r="Q6959">
            <v>210.72</v>
          </cell>
        </row>
        <row r="6960">
          <cell r="P6960" t="str">
            <v>14880692</v>
          </cell>
          <cell r="Q6960">
            <v>5.62</v>
          </cell>
        </row>
        <row r="6961">
          <cell r="P6961" t="str">
            <v>14880693</v>
          </cell>
          <cell r="Q6961">
            <v>5.99</v>
          </cell>
        </row>
        <row r="6962">
          <cell r="P6962" t="str">
            <v>14881276</v>
          </cell>
          <cell r="Q6962">
            <v>13.78</v>
          </cell>
        </row>
        <row r="6963">
          <cell r="P6963" t="str">
            <v>14881390</v>
          </cell>
          <cell r="Q6963">
            <v>44.77</v>
          </cell>
        </row>
        <row r="6964">
          <cell r="P6964" t="str">
            <v>14882689</v>
          </cell>
          <cell r="Q6964">
            <v>0.64</v>
          </cell>
        </row>
        <row r="6965">
          <cell r="P6965" t="str">
            <v>15084140</v>
          </cell>
          <cell r="Q6965">
            <v>203.58</v>
          </cell>
        </row>
        <row r="6966">
          <cell r="P6966" t="str">
            <v>20405569-CEI</v>
          </cell>
          <cell r="Q6966">
            <v>17.34</v>
          </cell>
        </row>
        <row r="6967">
          <cell r="P6967" t="str">
            <v>20405578-CEI</v>
          </cell>
          <cell r="Q6967">
            <v>3.59</v>
          </cell>
        </row>
        <row r="6968">
          <cell r="P6968" t="str">
            <v>20405613-CEI</v>
          </cell>
          <cell r="Q6968">
            <v>6.11</v>
          </cell>
        </row>
        <row r="6969">
          <cell r="P6969" t="str">
            <v>20405895</v>
          </cell>
          <cell r="Q6969">
            <v>17.34</v>
          </cell>
        </row>
        <row r="6970">
          <cell r="P6970" t="str">
            <v>20405897-CEI</v>
          </cell>
          <cell r="Q6970">
            <v>11.03</v>
          </cell>
        </row>
        <row r="6971">
          <cell r="P6971" t="str">
            <v>20412359</v>
          </cell>
          <cell r="Q6971">
            <v>5.33</v>
          </cell>
        </row>
        <row r="6972">
          <cell r="P6972" t="str">
            <v>20412589</v>
          </cell>
          <cell r="Q6972">
            <v>9.91</v>
          </cell>
        </row>
        <row r="6973">
          <cell r="P6973" t="str">
            <v>20412596</v>
          </cell>
          <cell r="Q6973">
            <v>12.91</v>
          </cell>
        </row>
        <row r="6974">
          <cell r="P6974" t="str">
            <v>20412597-CEI</v>
          </cell>
          <cell r="Q6974">
            <v>39.4</v>
          </cell>
        </row>
        <row r="6975">
          <cell r="P6975" t="str">
            <v>20412745</v>
          </cell>
          <cell r="Q6975">
            <v>2.74</v>
          </cell>
        </row>
        <row r="6976">
          <cell r="P6976" t="str">
            <v>20450628</v>
          </cell>
          <cell r="Q6976">
            <v>0.55000000000000004</v>
          </cell>
        </row>
        <row r="6977">
          <cell r="P6977" t="str">
            <v>20450736</v>
          </cell>
          <cell r="Q6977">
            <v>47.59</v>
          </cell>
        </row>
        <row r="6978">
          <cell r="P6978" t="str">
            <v>20450750</v>
          </cell>
          <cell r="Q6978">
            <v>30.07</v>
          </cell>
        </row>
        <row r="6979">
          <cell r="P6979" t="str">
            <v>20450765</v>
          </cell>
          <cell r="Q6979">
            <v>67.7</v>
          </cell>
        </row>
        <row r="6980">
          <cell r="P6980" t="str">
            <v>20450802</v>
          </cell>
          <cell r="Q6980">
            <v>4.13</v>
          </cell>
        </row>
        <row r="6981">
          <cell r="P6981" t="str">
            <v>20450993</v>
          </cell>
          <cell r="Q6981">
            <v>7.5</v>
          </cell>
        </row>
        <row r="6982">
          <cell r="P6982" t="str">
            <v>20459193</v>
          </cell>
          <cell r="Q6982">
            <v>2.08</v>
          </cell>
        </row>
        <row r="6983">
          <cell r="P6983" t="str">
            <v>20459864</v>
          </cell>
          <cell r="Q6983">
            <v>240.03</v>
          </cell>
        </row>
        <row r="6984">
          <cell r="P6984" t="str">
            <v>20459961</v>
          </cell>
          <cell r="Q6984">
            <v>3.3</v>
          </cell>
        </row>
        <row r="6985">
          <cell r="P6985" t="str">
            <v>20459962-CEI</v>
          </cell>
          <cell r="Q6985">
            <v>13.21</v>
          </cell>
        </row>
        <row r="6986">
          <cell r="P6986" t="str">
            <v>20460061</v>
          </cell>
          <cell r="Q6986">
            <v>0.6</v>
          </cell>
        </row>
        <row r="6987">
          <cell r="P6987" t="str">
            <v>20482772</v>
          </cell>
          <cell r="Q6987">
            <v>148.82</v>
          </cell>
        </row>
        <row r="6988">
          <cell r="P6988" t="str">
            <v>20531832-CEI</v>
          </cell>
          <cell r="Q6988">
            <v>8.2899999999999991</v>
          </cell>
        </row>
        <row r="6989">
          <cell r="P6989" t="str">
            <v>20555065</v>
          </cell>
          <cell r="Q6989">
            <v>11.27</v>
          </cell>
        </row>
        <row r="6990">
          <cell r="P6990" t="str">
            <v>20565673</v>
          </cell>
          <cell r="Q6990">
            <v>38.89</v>
          </cell>
        </row>
        <row r="6991">
          <cell r="P6991" t="str">
            <v>20764159</v>
          </cell>
          <cell r="Q6991">
            <v>12.74</v>
          </cell>
        </row>
        <row r="6992">
          <cell r="P6992" t="str">
            <v>20766790-CEI</v>
          </cell>
          <cell r="Q6992">
            <v>26.17</v>
          </cell>
        </row>
        <row r="6993">
          <cell r="P6993" t="str">
            <v>20787709</v>
          </cell>
          <cell r="Q6993">
            <v>4.59</v>
          </cell>
        </row>
        <row r="6994">
          <cell r="P6994" t="str">
            <v>20796066</v>
          </cell>
          <cell r="Q6994">
            <v>152.18</v>
          </cell>
        </row>
        <row r="6995">
          <cell r="P6995" t="str">
            <v>20799064</v>
          </cell>
          <cell r="Q6995">
            <v>0.9</v>
          </cell>
        </row>
        <row r="6996">
          <cell r="P6996" t="str">
            <v>20799719</v>
          </cell>
          <cell r="Q6996">
            <v>2.8</v>
          </cell>
        </row>
        <row r="6997">
          <cell r="P6997" t="str">
            <v>20805349-CEI</v>
          </cell>
          <cell r="Q6997">
            <v>31.48</v>
          </cell>
        </row>
        <row r="6998">
          <cell r="P6998" t="str">
            <v>20845144</v>
          </cell>
          <cell r="Q6998">
            <v>17.899999999999999</v>
          </cell>
        </row>
        <row r="6999">
          <cell r="P6999" t="str">
            <v>20852765-CE</v>
          </cell>
          <cell r="Q6999">
            <v>2.48</v>
          </cell>
        </row>
        <row r="7000">
          <cell r="P7000" t="str">
            <v>21022795</v>
          </cell>
          <cell r="Q7000">
            <v>9.1199999999999992</v>
          </cell>
        </row>
        <row r="7001">
          <cell r="P7001" t="str">
            <v>21108673</v>
          </cell>
          <cell r="Q7001">
            <v>1.82</v>
          </cell>
        </row>
        <row r="7002">
          <cell r="P7002" t="str">
            <v>21141948-CEI</v>
          </cell>
          <cell r="Q7002">
            <v>21.8</v>
          </cell>
        </row>
        <row r="7003">
          <cell r="P7003" t="str">
            <v>21184833</v>
          </cell>
          <cell r="Q7003">
            <v>100.76</v>
          </cell>
        </row>
        <row r="7004">
          <cell r="P7004" t="str">
            <v>21448926</v>
          </cell>
          <cell r="Q7004">
            <v>89.4</v>
          </cell>
        </row>
        <row r="7005">
          <cell r="P7005" t="str">
            <v>21483521</v>
          </cell>
          <cell r="Q7005">
            <v>122.45</v>
          </cell>
        </row>
        <row r="7006">
          <cell r="P7006" t="str">
            <v>21531072-CEI</v>
          </cell>
          <cell r="Q7006">
            <v>22.22</v>
          </cell>
        </row>
        <row r="7007">
          <cell r="P7007" t="str">
            <v>21611489</v>
          </cell>
          <cell r="Q7007">
            <v>22.27</v>
          </cell>
        </row>
        <row r="7008">
          <cell r="P7008" t="str">
            <v>21620133</v>
          </cell>
          <cell r="Q7008">
            <v>34.69</v>
          </cell>
        </row>
        <row r="7009">
          <cell r="P7009" t="str">
            <v>21739130-CEI</v>
          </cell>
          <cell r="Q7009">
            <v>46.22</v>
          </cell>
        </row>
        <row r="7010">
          <cell r="P7010" t="str">
            <v>21928687</v>
          </cell>
          <cell r="Q7010">
            <v>72.12</v>
          </cell>
        </row>
        <row r="7011">
          <cell r="P7011" t="str">
            <v>22089205</v>
          </cell>
          <cell r="Q7011">
            <v>299.89</v>
          </cell>
        </row>
        <row r="7012">
          <cell r="P7012" t="str">
            <v>22278501</v>
          </cell>
          <cell r="Q7012">
            <v>2.37</v>
          </cell>
        </row>
        <row r="7013">
          <cell r="P7013" t="str">
            <v>22383378</v>
          </cell>
          <cell r="Q7013">
            <v>180.17</v>
          </cell>
        </row>
        <row r="7014">
          <cell r="P7014" t="str">
            <v>22383381</v>
          </cell>
          <cell r="Q7014">
            <v>180.17</v>
          </cell>
        </row>
        <row r="7015">
          <cell r="P7015" t="str">
            <v>22905123</v>
          </cell>
          <cell r="Q7015">
            <v>456.26</v>
          </cell>
        </row>
        <row r="7016">
          <cell r="P7016" t="str">
            <v>23171016</v>
          </cell>
          <cell r="Q7016">
            <v>768.57</v>
          </cell>
        </row>
        <row r="7017">
          <cell r="P7017" t="str">
            <v>60110000</v>
          </cell>
          <cell r="Q7017">
            <v>3.07</v>
          </cell>
        </row>
        <row r="7018">
          <cell r="P7018" t="str">
            <v>7242-11290</v>
          </cell>
          <cell r="Q7018">
            <v>6.86</v>
          </cell>
        </row>
        <row r="7019">
          <cell r="P7019" t="str">
            <v>7273-10480</v>
          </cell>
          <cell r="Q7019">
            <v>1.59</v>
          </cell>
        </row>
        <row r="7020">
          <cell r="P7020" t="str">
            <v>8230-21020</v>
          </cell>
          <cell r="Q7020">
            <v>36.5</v>
          </cell>
        </row>
        <row r="7021">
          <cell r="P7021" t="str">
            <v>8230-26520</v>
          </cell>
          <cell r="Q7021">
            <v>57.33</v>
          </cell>
        </row>
        <row r="7022">
          <cell r="P7022" t="str">
            <v>9016-11209</v>
          </cell>
          <cell r="Q7022">
            <v>2.25</v>
          </cell>
        </row>
        <row r="7023">
          <cell r="P7023" t="str">
            <v>9325-06012</v>
          </cell>
          <cell r="Q7023">
            <v>0.43</v>
          </cell>
        </row>
        <row r="7024">
          <cell r="P7024" t="str">
            <v>9444-10312</v>
          </cell>
          <cell r="Q7024">
            <v>44.23</v>
          </cell>
        </row>
        <row r="7025">
          <cell r="P7025" t="str">
            <v>9556-10500</v>
          </cell>
          <cell r="Q7025">
            <v>0.83</v>
          </cell>
        </row>
        <row r="7026">
          <cell r="P7026" t="str">
            <v>990546</v>
          </cell>
          <cell r="Q7026">
            <v>2.2799999999999998</v>
          </cell>
        </row>
        <row r="7027">
          <cell r="P7027" t="str">
            <v>14522412</v>
          </cell>
          <cell r="Q7027">
            <v>114.46</v>
          </cell>
        </row>
        <row r="7028">
          <cell r="P7028" t="str">
            <v>14531109</v>
          </cell>
          <cell r="Q7028">
            <v>14.3</v>
          </cell>
        </row>
        <row r="7029">
          <cell r="P7029" t="str">
            <v>14550162</v>
          </cell>
          <cell r="Q7029">
            <v>137.68</v>
          </cell>
        </row>
        <row r="7030">
          <cell r="P7030" t="str">
            <v>14565331</v>
          </cell>
          <cell r="Q7030">
            <v>124.31</v>
          </cell>
        </row>
        <row r="7031">
          <cell r="P7031" t="str">
            <v>14881276</v>
          </cell>
          <cell r="Q7031">
            <v>13.78</v>
          </cell>
        </row>
        <row r="7032">
          <cell r="P7032" t="str">
            <v>21620133</v>
          </cell>
          <cell r="Q7032">
            <v>34.69</v>
          </cell>
        </row>
        <row r="7033">
          <cell r="P7033" t="str">
            <v>22278501</v>
          </cell>
          <cell r="Q7033">
            <v>2.37</v>
          </cell>
        </row>
        <row r="7034">
          <cell r="P7034" t="str">
            <v>60110000</v>
          </cell>
          <cell r="Q7034">
            <v>3.07</v>
          </cell>
        </row>
        <row r="7035">
          <cell r="P7035" t="str">
            <v>14620392</v>
          </cell>
          <cell r="Q7035">
            <v>56.89</v>
          </cell>
        </row>
        <row r="7036">
          <cell r="P7036" t="str">
            <v>14622002</v>
          </cell>
          <cell r="Q7036">
            <v>18.37</v>
          </cell>
        </row>
        <row r="7037">
          <cell r="P7037" t="str">
            <v>20405634</v>
          </cell>
          <cell r="Q7037">
            <v>6.44</v>
          </cell>
        </row>
        <row r="7038">
          <cell r="P7038" t="str">
            <v>15126069</v>
          </cell>
          <cell r="Q7038">
            <v>17.399999999999999</v>
          </cell>
        </row>
        <row r="7039">
          <cell r="P7039" t="str">
            <v>3183368</v>
          </cell>
          <cell r="Q7039">
            <v>44.2</v>
          </cell>
        </row>
        <row r="7040">
          <cell r="P7040" t="str">
            <v>17460059</v>
          </cell>
          <cell r="Q7040">
            <v>123.12</v>
          </cell>
        </row>
        <row r="7041">
          <cell r="P7041" t="str">
            <v>4455719</v>
          </cell>
          <cell r="Q7041">
            <v>12.14</v>
          </cell>
        </row>
        <row r="7042">
          <cell r="P7042" t="str">
            <v/>
          </cell>
          <cell r="Q7042">
            <v>280</v>
          </cell>
        </row>
        <row r="7043">
          <cell r="P7043" t="str">
            <v>85119953</v>
          </cell>
          <cell r="Q7043">
            <v>6672.11</v>
          </cell>
        </row>
        <row r="7044">
          <cell r="P7044" t="str">
            <v>14622356</v>
          </cell>
          <cell r="Q7044">
            <v>82.18</v>
          </cell>
        </row>
        <row r="7045">
          <cell r="P7045" t="str">
            <v/>
          </cell>
        </row>
        <row r="7046">
          <cell r="P7046" t="str">
            <v>21575727</v>
          </cell>
          <cell r="Q7046">
            <v>262.22000000000003</v>
          </cell>
        </row>
        <row r="7047">
          <cell r="P7047" t="str">
            <v>21876479</v>
          </cell>
          <cell r="Q7047">
            <v>216.72</v>
          </cell>
        </row>
        <row r="7048">
          <cell r="P7048" t="str">
            <v>LF670</v>
          </cell>
          <cell r="Q7048">
            <v>15.56</v>
          </cell>
        </row>
        <row r="7049">
          <cell r="P7049" t="str">
            <v>AMF 25</v>
          </cell>
          <cell r="Q7049">
            <v>357</v>
          </cell>
        </row>
        <row r="7050">
          <cell r="P7050" t="str">
            <v>AH1135M</v>
          </cell>
          <cell r="Q7050">
            <v>191</v>
          </cell>
        </row>
        <row r="7051">
          <cell r="P7051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PPrice"/>
    </sheetNames>
    <sheetDataSet>
      <sheetData sheetId="0">
        <row r="2">
          <cell r="C2" t="str">
            <v>01-127022</v>
          </cell>
          <cell r="I2">
            <v>223.34958449999999</v>
          </cell>
        </row>
        <row r="3">
          <cell r="C3" t="str">
            <v>01-133791</v>
          </cell>
          <cell r="I3">
            <v>212.84240250000005</v>
          </cell>
        </row>
        <row r="4">
          <cell r="C4" t="str">
            <v>01-135594</v>
          </cell>
          <cell r="I4">
            <v>25.626510000000003</v>
          </cell>
        </row>
        <row r="5">
          <cell r="C5" t="str">
            <v>01-RW125HV</v>
          </cell>
          <cell r="I5">
            <v>1158.8877300000001</v>
          </cell>
        </row>
        <row r="6">
          <cell r="C6" t="str">
            <v>0-2184</v>
          </cell>
          <cell r="I6">
            <v>1.1154884999999999</v>
          </cell>
        </row>
        <row r="7">
          <cell r="C7" t="str">
            <v>0281002744</v>
          </cell>
          <cell r="I7">
            <v>9.2683499999999999</v>
          </cell>
        </row>
        <row r="8">
          <cell r="C8" t="str">
            <v>0414673999</v>
          </cell>
          <cell r="I8">
            <v>362.52765276000008</v>
          </cell>
        </row>
        <row r="9">
          <cell r="C9" t="str">
            <v>0414693007</v>
          </cell>
          <cell r="I9">
            <v>351.58305000000001</v>
          </cell>
        </row>
        <row r="10">
          <cell r="C10" t="str">
            <v>0414750003</v>
          </cell>
          <cell r="I10">
            <v>441.03150000000005</v>
          </cell>
        </row>
        <row r="11">
          <cell r="C11" t="str">
            <v>0432191292</v>
          </cell>
          <cell r="I11">
            <v>219.41010000000003</v>
          </cell>
        </row>
        <row r="12">
          <cell r="C12" t="str">
            <v>0433171849</v>
          </cell>
          <cell r="I12">
            <v>54.176850000000002</v>
          </cell>
        </row>
        <row r="13">
          <cell r="C13" t="str">
            <v>0445120066</v>
          </cell>
          <cell r="I13">
            <v>509.26785000000001</v>
          </cell>
        </row>
        <row r="14">
          <cell r="C14" t="str">
            <v>0445120067</v>
          </cell>
          <cell r="I14">
            <v>530.93039999999996</v>
          </cell>
        </row>
        <row r="15">
          <cell r="C15" t="str">
            <v>05-293820</v>
          </cell>
          <cell r="I15">
            <v>198.11732849999999</v>
          </cell>
        </row>
        <row r="16">
          <cell r="C16" t="str">
            <v>05-FIM62588</v>
          </cell>
          <cell r="I16">
            <v>0.28473900000000002</v>
          </cell>
        </row>
        <row r="17">
          <cell r="C17" t="str">
            <v>05-M6L</v>
          </cell>
          <cell r="I17">
            <v>6.10155E-2</v>
          </cell>
        </row>
        <row r="18">
          <cell r="C18" t="str">
            <v>05-TFT7565B</v>
          </cell>
          <cell r="I18">
            <v>1.2813255000000001</v>
          </cell>
        </row>
        <row r="19">
          <cell r="C19" t="str">
            <v>060011-00032</v>
          </cell>
          <cell r="I19">
            <v>3.0507750000000002</v>
          </cell>
        </row>
        <row r="20">
          <cell r="C20" t="str">
            <v>07000-05165</v>
          </cell>
          <cell r="I20">
            <v>0.71184749999999997</v>
          </cell>
        </row>
        <row r="21">
          <cell r="C21" t="str">
            <v>07000-62070</v>
          </cell>
          <cell r="I21">
            <v>2.1558809999999999</v>
          </cell>
        </row>
        <row r="22">
          <cell r="C22" t="str">
            <v>07012-50095(OEM)</v>
          </cell>
          <cell r="I22">
            <v>3.0507750000000002</v>
          </cell>
        </row>
        <row r="23">
          <cell r="C23">
            <v>8102117</v>
          </cell>
          <cell r="I23">
            <v>71.966999999999999</v>
          </cell>
        </row>
        <row r="24">
          <cell r="C24" t="str">
            <v>1000424655</v>
          </cell>
          <cell r="I24">
            <v>167.35925849999998</v>
          </cell>
        </row>
        <row r="25">
          <cell r="C25">
            <v>1000424916</v>
          </cell>
          <cell r="I25">
            <v>749.66224724999995</v>
          </cell>
        </row>
        <row r="26">
          <cell r="C26">
            <v>1000442956</v>
          </cell>
          <cell r="I26">
            <v>474.20855474999991</v>
          </cell>
        </row>
        <row r="27">
          <cell r="C27" t="str">
            <v>1025-01520</v>
          </cell>
          <cell r="I27">
            <v>1.7287725</v>
          </cell>
        </row>
        <row r="28">
          <cell r="C28" t="str">
            <v xml:space="preserve">1030-61460 </v>
          </cell>
          <cell r="I28">
            <v>16.498434749999998</v>
          </cell>
        </row>
        <row r="29">
          <cell r="C29" t="str">
            <v>1036-00290</v>
          </cell>
          <cell r="I29">
            <v>6.5896740000000014</v>
          </cell>
        </row>
        <row r="30">
          <cell r="C30" t="str">
            <v>1040-20410</v>
          </cell>
          <cell r="I30">
            <v>174.87981000000002</v>
          </cell>
        </row>
        <row r="31">
          <cell r="C31" t="str">
            <v>1042-06950</v>
          </cell>
          <cell r="I31">
            <v>659.95538175000013</v>
          </cell>
        </row>
        <row r="32">
          <cell r="C32" t="str">
            <v>1046-02600</v>
          </cell>
          <cell r="I32">
            <v>38.622811499999997</v>
          </cell>
        </row>
        <row r="33">
          <cell r="C33" t="str">
            <v>1048-10300</v>
          </cell>
          <cell r="I33">
            <v>536.34658349999995</v>
          </cell>
        </row>
        <row r="34">
          <cell r="C34" t="str">
            <v>10507</v>
          </cell>
          <cell r="I34">
            <v>16.555539000000003</v>
          </cell>
        </row>
        <row r="35">
          <cell r="C35" t="str">
            <v>1053-00780</v>
          </cell>
          <cell r="I35">
            <v>8.1760769999999994</v>
          </cell>
        </row>
        <row r="36">
          <cell r="C36" t="str">
            <v>1053-00800</v>
          </cell>
          <cell r="I36">
            <v>14.806428000000002</v>
          </cell>
        </row>
        <row r="37">
          <cell r="C37" t="str">
            <v>1062834</v>
          </cell>
          <cell r="I37">
            <v>5.0032709999999998</v>
          </cell>
        </row>
        <row r="38">
          <cell r="C38" t="str">
            <v>1068138</v>
          </cell>
          <cell r="I38">
            <v>4291.7692545000009</v>
          </cell>
        </row>
        <row r="39">
          <cell r="C39">
            <v>1068250</v>
          </cell>
          <cell r="I39">
            <v>556.88846850000004</v>
          </cell>
        </row>
        <row r="40">
          <cell r="C40" t="str">
            <v>1068253</v>
          </cell>
          <cell r="I40">
            <v>802.55721000000017</v>
          </cell>
        </row>
        <row r="41">
          <cell r="C41" t="str">
            <v>1068946</v>
          </cell>
          <cell r="I41">
            <v>2401.9158345000005</v>
          </cell>
        </row>
        <row r="42">
          <cell r="C42" t="str">
            <v>1069254</v>
          </cell>
          <cell r="I42">
            <v>133.76631449999999</v>
          </cell>
        </row>
        <row r="43">
          <cell r="C43" t="str">
            <v>1069372</v>
          </cell>
          <cell r="I43">
            <v>270.99017400000002</v>
          </cell>
        </row>
        <row r="44">
          <cell r="C44" t="str">
            <v>1069997</v>
          </cell>
          <cell r="I44">
            <v>6.7117050000000003</v>
          </cell>
        </row>
        <row r="45">
          <cell r="C45">
            <v>1070124</v>
          </cell>
          <cell r="I45">
            <v>3.0914520000000003</v>
          </cell>
        </row>
        <row r="46">
          <cell r="C46" t="str">
            <v>1070-13030</v>
          </cell>
          <cell r="I46">
            <v>4.9015785000000003</v>
          </cell>
        </row>
        <row r="47">
          <cell r="C47" t="str">
            <v>1070-13030 (N)</v>
          </cell>
          <cell r="I47">
            <v>0.22372349999999999</v>
          </cell>
        </row>
        <row r="48">
          <cell r="C48" t="str">
            <v>1070-13040</v>
          </cell>
          <cell r="I48">
            <v>8.8159574999999997</v>
          </cell>
        </row>
        <row r="49">
          <cell r="C49" t="str">
            <v>1070-13040 (N)</v>
          </cell>
          <cell r="I49">
            <v>1.799175</v>
          </cell>
        </row>
        <row r="50">
          <cell r="C50" t="str">
            <v>107-3308</v>
          </cell>
          <cell r="I50">
            <v>2.3929027499999997</v>
          </cell>
        </row>
        <row r="51">
          <cell r="C51" t="str">
            <v>1074-04781</v>
          </cell>
          <cell r="I51">
            <v>270.56306549999999</v>
          </cell>
        </row>
        <row r="52">
          <cell r="C52" t="str">
            <v>1076656</v>
          </cell>
          <cell r="I52">
            <v>21.477456000000004</v>
          </cell>
        </row>
        <row r="53">
          <cell r="C53" t="str">
            <v>1076746</v>
          </cell>
          <cell r="I53">
            <v>337.74113100000005</v>
          </cell>
        </row>
        <row r="54">
          <cell r="C54">
            <v>1077574</v>
          </cell>
          <cell r="I54">
            <v>186.91081500000004</v>
          </cell>
        </row>
        <row r="55">
          <cell r="C55" t="str">
            <v>1078186</v>
          </cell>
          <cell r="I55">
            <v>1.1796329999999999</v>
          </cell>
        </row>
        <row r="56">
          <cell r="C56" t="str">
            <v>1078690</v>
          </cell>
          <cell r="I56">
            <v>20.318161499999999</v>
          </cell>
        </row>
        <row r="57">
          <cell r="C57" t="str">
            <v>1081-00750</v>
          </cell>
          <cell r="I57">
            <v>106.35001650000001</v>
          </cell>
        </row>
        <row r="58">
          <cell r="C58" t="str">
            <v>1081-01070</v>
          </cell>
          <cell r="I58">
            <v>2.0948655</v>
          </cell>
        </row>
        <row r="59">
          <cell r="C59" t="str">
            <v>1081-03960</v>
          </cell>
          <cell r="I59">
            <v>79.747258500000001</v>
          </cell>
        </row>
        <row r="60">
          <cell r="C60" t="str">
            <v>1081-04411</v>
          </cell>
          <cell r="I60">
            <v>553.89870899999994</v>
          </cell>
        </row>
        <row r="61">
          <cell r="C61" t="str">
            <v>1081-04441</v>
          </cell>
          <cell r="I61">
            <v>132.20025000000001</v>
          </cell>
        </row>
        <row r="62">
          <cell r="C62" t="str">
            <v>1081-04480</v>
          </cell>
          <cell r="I62">
            <v>79.747258500000001</v>
          </cell>
        </row>
        <row r="63">
          <cell r="C63" t="str">
            <v>1081194</v>
          </cell>
          <cell r="I63">
            <v>398.08546050000001</v>
          </cell>
        </row>
        <row r="64">
          <cell r="C64" t="str">
            <v>1081328</v>
          </cell>
          <cell r="I64">
            <v>23.043520500000003</v>
          </cell>
        </row>
        <row r="65">
          <cell r="C65" t="str">
            <v>1088812</v>
          </cell>
          <cell r="I65">
            <v>9.3963870000000007</v>
          </cell>
        </row>
        <row r="66">
          <cell r="C66" t="str">
            <v>11000307</v>
          </cell>
          <cell r="I66">
            <v>10.982790000000001</v>
          </cell>
        </row>
        <row r="67">
          <cell r="C67" t="str">
            <v>11003049</v>
          </cell>
          <cell r="I67">
            <v>2.6033280000000003</v>
          </cell>
        </row>
        <row r="68">
          <cell r="C68" t="str">
            <v>11006826</v>
          </cell>
          <cell r="I68">
            <v>60.405345000000004</v>
          </cell>
        </row>
        <row r="69">
          <cell r="C69" t="str">
            <v>11006834</v>
          </cell>
          <cell r="I69">
            <v>781.42550850000009</v>
          </cell>
        </row>
        <row r="70">
          <cell r="C70" t="str">
            <v>11015455</v>
          </cell>
          <cell r="I70">
            <v>7.5455835000000011</v>
          </cell>
        </row>
        <row r="71">
          <cell r="C71" t="str">
            <v>11026932</v>
          </cell>
          <cell r="I71">
            <v>53.561439749999998</v>
          </cell>
        </row>
        <row r="72">
          <cell r="C72" t="str">
            <v>11026934</v>
          </cell>
          <cell r="I72">
            <v>46.400723249999992</v>
          </cell>
        </row>
        <row r="73">
          <cell r="C73" t="str">
            <v>11030312</v>
          </cell>
          <cell r="I73">
            <v>15.721660500000002</v>
          </cell>
        </row>
        <row r="74">
          <cell r="C74" t="str">
            <v>11030497</v>
          </cell>
          <cell r="I74">
            <v>114.64812449999999</v>
          </cell>
        </row>
        <row r="75">
          <cell r="C75" t="str">
            <v>11031189</v>
          </cell>
          <cell r="I75">
            <v>41.551555499999999</v>
          </cell>
        </row>
        <row r="76">
          <cell r="C76" t="str">
            <v>11033996</v>
          </cell>
          <cell r="I76">
            <v>98.70274049999999</v>
          </cell>
        </row>
        <row r="77">
          <cell r="C77" t="str">
            <v>11033997</v>
          </cell>
          <cell r="I77">
            <v>63.744770249999995</v>
          </cell>
        </row>
        <row r="78">
          <cell r="C78">
            <v>11033998</v>
          </cell>
          <cell r="I78">
            <v>121.33636199999998</v>
          </cell>
        </row>
        <row r="79">
          <cell r="C79">
            <v>11033999</v>
          </cell>
          <cell r="I79">
            <v>66.335582249999987</v>
          </cell>
        </row>
        <row r="80">
          <cell r="C80" t="str">
            <v>11034109</v>
          </cell>
          <cell r="I80">
            <v>447.75207750000004</v>
          </cell>
        </row>
        <row r="81">
          <cell r="C81" t="str">
            <v>11036306</v>
          </cell>
          <cell r="I81">
            <v>242.2111965</v>
          </cell>
        </row>
        <row r="82">
          <cell r="C82" t="str">
            <v>11036688</v>
          </cell>
          <cell r="I82">
            <v>18.569050500000003</v>
          </cell>
        </row>
        <row r="83">
          <cell r="C83" t="str">
            <v>11036761</v>
          </cell>
          <cell r="I83">
            <v>137.83401449999999</v>
          </cell>
        </row>
        <row r="84">
          <cell r="C84" t="str">
            <v>11036908</v>
          </cell>
          <cell r="I84">
            <v>408.01064850000006</v>
          </cell>
        </row>
        <row r="85">
          <cell r="C85" t="str">
            <v>11037146</v>
          </cell>
          <cell r="I85">
            <v>510.00822599999998</v>
          </cell>
        </row>
        <row r="86">
          <cell r="C86" t="str">
            <v>11037196</v>
          </cell>
          <cell r="I86">
            <v>45.070116000000006</v>
          </cell>
        </row>
        <row r="87">
          <cell r="C87" t="str">
            <v>11038721</v>
          </cell>
          <cell r="I87">
            <v>52.290283500000008</v>
          </cell>
        </row>
        <row r="88">
          <cell r="C88" t="str">
            <v>11038723</v>
          </cell>
          <cell r="I88">
            <v>113.163414</v>
          </cell>
        </row>
        <row r="89">
          <cell r="C89" t="str">
            <v>11038759</v>
          </cell>
          <cell r="I89">
            <v>765.98858700000005</v>
          </cell>
        </row>
        <row r="90">
          <cell r="C90" t="str">
            <v>11039092</v>
          </cell>
          <cell r="I90">
            <v>238.85534400000003</v>
          </cell>
        </row>
        <row r="91">
          <cell r="C91" t="str">
            <v>11039193</v>
          </cell>
          <cell r="I91">
            <v>186.91081500000004</v>
          </cell>
        </row>
        <row r="92">
          <cell r="C92" t="str">
            <v>11039376</v>
          </cell>
          <cell r="I92">
            <v>240.58411650000002</v>
          </cell>
        </row>
        <row r="93">
          <cell r="C93" t="str">
            <v>11039728</v>
          </cell>
          <cell r="I93">
            <v>357.61184550000007</v>
          </cell>
        </row>
        <row r="94">
          <cell r="C94" t="str">
            <v>11039771</v>
          </cell>
          <cell r="I94">
            <v>4.4948085000000004</v>
          </cell>
        </row>
        <row r="95">
          <cell r="C95" t="str">
            <v>11039792</v>
          </cell>
          <cell r="I95">
            <v>974.15313450000008</v>
          </cell>
        </row>
        <row r="96">
          <cell r="C96" t="str">
            <v>11039846</v>
          </cell>
          <cell r="I96">
            <v>105.3737685</v>
          </cell>
        </row>
        <row r="97">
          <cell r="C97" t="str">
            <v>11043107</v>
          </cell>
          <cell r="I97">
            <v>21.335086500000003</v>
          </cell>
        </row>
        <row r="98">
          <cell r="C98" t="str">
            <v>11051567</v>
          </cell>
          <cell r="I98">
            <v>604.94834400000013</v>
          </cell>
        </row>
        <row r="99">
          <cell r="C99" t="str">
            <v>11052112</v>
          </cell>
          <cell r="I99">
            <v>540.55665299999998</v>
          </cell>
        </row>
        <row r="100">
          <cell r="C100" t="str">
            <v>11052293</v>
          </cell>
          <cell r="I100">
            <v>622.23606900000004</v>
          </cell>
        </row>
        <row r="101">
          <cell r="C101" t="str">
            <v>11052381</v>
          </cell>
          <cell r="I101">
            <v>74.296540500000006</v>
          </cell>
        </row>
        <row r="102">
          <cell r="C102" t="str">
            <v>11052630</v>
          </cell>
          <cell r="I102">
            <v>540.88206900000012</v>
          </cell>
        </row>
        <row r="103">
          <cell r="C103" t="str">
            <v>11055533</v>
          </cell>
          <cell r="I103">
            <v>17.3894175</v>
          </cell>
        </row>
        <row r="104">
          <cell r="C104" t="str">
            <v>11055610</v>
          </cell>
          <cell r="I104">
            <v>21.131701500000002</v>
          </cell>
        </row>
        <row r="105">
          <cell r="C105" t="str">
            <v>11056369</v>
          </cell>
          <cell r="I105">
            <v>716.3016315000001</v>
          </cell>
        </row>
        <row r="106">
          <cell r="C106" t="str">
            <v>11059811</v>
          </cell>
          <cell r="I106">
            <v>4937.9030610000009</v>
          </cell>
        </row>
        <row r="107">
          <cell r="C107" t="str">
            <v>11059958</v>
          </cell>
          <cell r="I107">
            <v>30.995874000000001</v>
          </cell>
        </row>
        <row r="108">
          <cell r="C108" t="str">
            <v>11059984</v>
          </cell>
          <cell r="I108">
            <v>311.52480449999996</v>
          </cell>
        </row>
        <row r="109">
          <cell r="C109" t="str">
            <v>11060548</v>
          </cell>
          <cell r="I109">
            <v>184.61256450000002</v>
          </cell>
        </row>
        <row r="110">
          <cell r="C110" t="str">
            <v>11060946</v>
          </cell>
          <cell r="I110">
            <v>698.85119850000012</v>
          </cell>
        </row>
        <row r="111">
          <cell r="C111" t="str">
            <v>11061686</v>
          </cell>
          <cell r="I111">
            <v>77.855778000000001</v>
          </cell>
        </row>
        <row r="112">
          <cell r="C112" t="str">
            <v>11063554</v>
          </cell>
          <cell r="I112">
            <v>10.57602</v>
          </cell>
        </row>
        <row r="113">
          <cell r="C113" t="str">
            <v>11063555</v>
          </cell>
          <cell r="I113">
            <v>4.0677000000000003</v>
          </cell>
        </row>
        <row r="114">
          <cell r="C114" t="str">
            <v>11081028</v>
          </cell>
          <cell r="I114">
            <v>7.4485844999999991</v>
          </cell>
        </row>
        <row r="115">
          <cell r="C115" t="str">
            <v>11088231</v>
          </cell>
          <cell r="I115">
            <v>475.026006</v>
          </cell>
        </row>
        <row r="116">
          <cell r="C116" t="str">
            <v>11096818</v>
          </cell>
          <cell r="I116">
            <v>91.560015749999991</v>
          </cell>
        </row>
        <row r="117">
          <cell r="C117" t="str">
            <v>11102569</v>
          </cell>
          <cell r="I117">
            <v>725.71835700000008</v>
          </cell>
        </row>
        <row r="118">
          <cell r="C118" t="str">
            <v>11102584</v>
          </cell>
          <cell r="I118">
            <v>37.300809000000001</v>
          </cell>
        </row>
        <row r="119">
          <cell r="C119" t="str">
            <v>11103250</v>
          </cell>
          <cell r="I119">
            <v>3207.0967109999997</v>
          </cell>
        </row>
        <row r="120">
          <cell r="C120">
            <v>11110022</v>
          </cell>
          <cell r="I120">
            <v>88.375476000000006</v>
          </cell>
        </row>
        <row r="121">
          <cell r="C121">
            <v>11110023</v>
          </cell>
          <cell r="I121">
            <v>65.13013500000001</v>
          </cell>
        </row>
        <row r="122">
          <cell r="C122" t="str">
            <v>11110151</v>
          </cell>
          <cell r="I122">
            <v>54.712911749999996</v>
          </cell>
        </row>
        <row r="123">
          <cell r="C123">
            <v>11110175</v>
          </cell>
          <cell r="I123">
            <v>82.042379999999994</v>
          </cell>
        </row>
        <row r="124">
          <cell r="C124">
            <v>11110176</v>
          </cell>
          <cell r="I124">
            <v>58.779047249999998</v>
          </cell>
        </row>
        <row r="125">
          <cell r="C125" t="str">
            <v>11110217</v>
          </cell>
          <cell r="I125">
            <v>124.10709150000001</v>
          </cell>
        </row>
        <row r="126">
          <cell r="C126" t="str">
            <v>11110283</v>
          </cell>
          <cell r="I126">
            <v>77.688376500000004</v>
          </cell>
        </row>
        <row r="127">
          <cell r="C127" t="str">
            <v>11110284</v>
          </cell>
          <cell r="I127">
            <v>39.851726249999999</v>
          </cell>
        </row>
        <row r="128">
          <cell r="C128" t="str">
            <v>11110284(N)</v>
          </cell>
          <cell r="I128">
            <v>27.941187749999994</v>
          </cell>
        </row>
        <row r="129">
          <cell r="C129" t="str">
            <v>11110451</v>
          </cell>
          <cell r="I129">
            <v>24.202815000000005</v>
          </cell>
        </row>
        <row r="130">
          <cell r="C130" t="str">
            <v>11110496</v>
          </cell>
          <cell r="I130">
            <v>392.98049700000007</v>
          </cell>
        </row>
        <row r="131">
          <cell r="C131" t="str">
            <v>11110497</v>
          </cell>
          <cell r="I131">
            <v>260.55652350000003</v>
          </cell>
        </row>
        <row r="132">
          <cell r="C132" t="str">
            <v>11110498</v>
          </cell>
          <cell r="I132">
            <v>180.54486450000002</v>
          </cell>
        </row>
        <row r="133">
          <cell r="C133" t="str">
            <v>11110531</v>
          </cell>
          <cell r="I133">
            <v>795.7438125000001</v>
          </cell>
        </row>
        <row r="134">
          <cell r="C134" t="str">
            <v>11110532</v>
          </cell>
          <cell r="I134">
            <v>118.097847</v>
          </cell>
        </row>
        <row r="135">
          <cell r="C135" t="str">
            <v>11110533</v>
          </cell>
          <cell r="I135">
            <v>73.802158500000004</v>
          </cell>
        </row>
        <row r="136">
          <cell r="C136">
            <v>11110668</v>
          </cell>
          <cell r="I136">
            <v>73.514290500000001</v>
          </cell>
        </row>
        <row r="137">
          <cell r="C137">
            <v>11110683</v>
          </cell>
          <cell r="I137">
            <v>68.098773750000007</v>
          </cell>
        </row>
        <row r="138">
          <cell r="C138" t="str">
            <v>11110702</v>
          </cell>
          <cell r="I138">
            <v>203.57665125</v>
          </cell>
        </row>
        <row r="139">
          <cell r="C139" t="str">
            <v>11110705</v>
          </cell>
          <cell r="I139">
            <v>3949.5943305000005</v>
          </cell>
        </row>
        <row r="140">
          <cell r="C140" t="str">
            <v>11110731</v>
          </cell>
          <cell r="I140">
            <v>469.24987200000004</v>
          </cell>
        </row>
        <row r="141">
          <cell r="C141">
            <v>11110737</v>
          </cell>
          <cell r="I141">
            <v>195.93015749999998</v>
          </cell>
        </row>
        <row r="142">
          <cell r="C142" t="str">
            <v>11112604</v>
          </cell>
          <cell r="I142">
            <v>54.934288500000001</v>
          </cell>
        </row>
        <row r="143">
          <cell r="C143" t="str">
            <v>11112974</v>
          </cell>
          <cell r="I143">
            <v>65.245908</v>
          </cell>
        </row>
        <row r="144">
          <cell r="C144" t="str">
            <v>11114440</v>
          </cell>
          <cell r="I144">
            <v>45.090454500000007</v>
          </cell>
        </row>
        <row r="145">
          <cell r="C145" t="str">
            <v>11114567</v>
          </cell>
          <cell r="I145">
            <v>3.5592375000000001</v>
          </cell>
        </row>
        <row r="146">
          <cell r="C146" t="str">
            <v>11115306</v>
          </cell>
          <cell r="I146">
            <v>96.811260000000019</v>
          </cell>
        </row>
        <row r="147">
          <cell r="C147" t="str">
            <v>11116164</v>
          </cell>
          <cell r="I147">
            <v>3919.0865805000003</v>
          </cell>
        </row>
        <row r="148">
          <cell r="C148" t="str">
            <v>11116814</v>
          </cell>
          <cell r="I148">
            <v>5.7354569999999994</v>
          </cell>
        </row>
        <row r="149">
          <cell r="C149" t="str">
            <v>11117172</v>
          </cell>
          <cell r="I149">
            <v>94.574025000000006</v>
          </cell>
        </row>
        <row r="150">
          <cell r="C150" t="str">
            <v>11117173</v>
          </cell>
          <cell r="I150">
            <v>94.574025000000006</v>
          </cell>
        </row>
        <row r="151">
          <cell r="C151" t="str">
            <v>11117353</v>
          </cell>
          <cell r="I151">
            <v>375.99784950000003</v>
          </cell>
        </row>
        <row r="152">
          <cell r="C152" t="str">
            <v>11117354</v>
          </cell>
          <cell r="I152">
            <v>23.226566999999999</v>
          </cell>
        </row>
        <row r="153">
          <cell r="C153" t="str">
            <v>11117390</v>
          </cell>
          <cell r="I153">
            <v>619.99883399999999</v>
          </cell>
        </row>
        <row r="154">
          <cell r="C154" t="str">
            <v>11117761</v>
          </cell>
          <cell r="I154">
            <v>1.7694495000000001</v>
          </cell>
        </row>
        <row r="155">
          <cell r="C155" t="str">
            <v>11118635</v>
          </cell>
          <cell r="I155">
            <v>38.643149999999999</v>
          </cell>
        </row>
        <row r="156">
          <cell r="C156" t="str">
            <v>11118636</v>
          </cell>
          <cell r="I156">
            <v>149.38628249999999</v>
          </cell>
        </row>
        <row r="157">
          <cell r="C157" t="str">
            <v>11118649</v>
          </cell>
          <cell r="I157">
            <v>836.19708900000001</v>
          </cell>
        </row>
        <row r="158">
          <cell r="C158" t="str">
            <v>11119171</v>
          </cell>
          <cell r="I158">
            <v>1925.527149</v>
          </cell>
        </row>
        <row r="159">
          <cell r="C159" t="str">
            <v>11119173</v>
          </cell>
          <cell r="I159">
            <v>976.37003100000004</v>
          </cell>
        </row>
        <row r="160">
          <cell r="C160" t="str">
            <v>11119185</v>
          </cell>
          <cell r="I160">
            <v>2682.6278115000005</v>
          </cell>
        </row>
        <row r="161">
          <cell r="C161" t="str">
            <v>11121464</v>
          </cell>
          <cell r="I161">
            <v>25.748541000000003</v>
          </cell>
        </row>
        <row r="162">
          <cell r="C162" t="str">
            <v>11121623</v>
          </cell>
          <cell r="I162">
            <v>109.36011450000001</v>
          </cell>
        </row>
        <row r="163">
          <cell r="C163" t="str">
            <v>11121636</v>
          </cell>
          <cell r="I163">
            <v>1099.662018</v>
          </cell>
        </row>
        <row r="164">
          <cell r="C164" t="str">
            <v>11127316</v>
          </cell>
          <cell r="I164">
            <v>51.19200450000001</v>
          </cell>
        </row>
        <row r="165">
          <cell r="C165" t="str">
            <v>11127443</v>
          </cell>
          <cell r="I165">
            <v>1546.9056330000003</v>
          </cell>
        </row>
        <row r="166">
          <cell r="C166" t="str">
            <v>11127489</v>
          </cell>
          <cell r="I166">
            <v>1.7991749999999997E-2</v>
          </cell>
        </row>
        <row r="167">
          <cell r="C167" t="str">
            <v>11127584</v>
          </cell>
          <cell r="I167">
            <v>136.38998100000001</v>
          </cell>
        </row>
        <row r="168">
          <cell r="C168" t="str">
            <v>11128611</v>
          </cell>
          <cell r="I168">
            <v>1532.7296985</v>
          </cell>
        </row>
        <row r="169">
          <cell r="C169" t="str">
            <v>11128923</v>
          </cell>
          <cell r="I169">
            <v>43.849806000000008</v>
          </cell>
        </row>
        <row r="170">
          <cell r="C170" t="str">
            <v>11129271</v>
          </cell>
          <cell r="I170">
            <v>37.260132000000006</v>
          </cell>
        </row>
        <row r="171">
          <cell r="C171" t="str">
            <v>11143271</v>
          </cell>
          <cell r="I171">
            <v>336.72420600000004</v>
          </cell>
        </row>
        <row r="172">
          <cell r="C172" t="str">
            <v>11143349</v>
          </cell>
          <cell r="I172">
            <v>108.89232899999999</v>
          </cell>
        </row>
        <row r="173">
          <cell r="C173" t="str">
            <v>11143350</v>
          </cell>
          <cell r="I173">
            <v>108.89232899999999</v>
          </cell>
        </row>
        <row r="174">
          <cell r="C174" t="str">
            <v>11143365</v>
          </cell>
          <cell r="I174">
            <v>780.53061449999996</v>
          </cell>
        </row>
        <row r="175">
          <cell r="C175" t="str">
            <v>11144105</v>
          </cell>
          <cell r="I175">
            <v>130.12572299999999</v>
          </cell>
        </row>
        <row r="176">
          <cell r="C176" t="str">
            <v>11144121</v>
          </cell>
          <cell r="I176">
            <v>1485.8087790000002</v>
          </cell>
        </row>
        <row r="177">
          <cell r="C177" t="str">
            <v>11144131</v>
          </cell>
          <cell r="I177">
            <v>19.301236500000002</v>
          </cell>
        </row>
        <row r="178">
          <cell r="C178" t="str">
            <v>11144137</v>
          </cell>
          <cell r="I178">
            <v>22.880812500000001</v>
          </cell>
        </row>
        <row r="179">
          <cell r="C179" t="str">
            <v>11144138</v>
          </cell>
          <cell r="I179">
            <v>22.880812500000001</v>
          </cell>
        </row>
        <row r="180">
          <cell r="C180" t="str">
            <v>11144139</v>
          </cell>
          <cell r="I180">
            <v>22.880812500000001</v>
          </cell>
        </row>
        <row r="181">
          <cell r="C181" t="str">
            <v>11144140</v>
          </cell>
          <cell r="I181">
            <v>22.880812500000001</v>
          </cell>
        </row>
        <row r="182">
          <cell r="C182" t="str">
            <v>11144141</v>
          </cell>
          <cell r="I182">
            <v>22.880812500000001</v>
          </cell>
        </row>
        <row r="183">
          <cell r="C183" t="str">
            <v>11144142</v>
          </cell>
          <cell r="I183">
            <v>22.880812500000001</v>
          </cell>
        </row>
        <row r="184">
          <cell r="C184" t="str">
            <v>11144143</v>
          </cell>
          <cell r="I184">
            <v>22.880812500000001</v>
          </cell>
        </row>
        <row r="185">
          <cell r="C185" t="str">
            <v>11144145</v>
          </cell>
          <cell r="I185">
            <v>49.625939999999993</v>
          </cell>
        </row>
        <row r="186">
          <cell r="C186" t="str">
            <v>11144147</v>
          </cell>
          <cell r="I186">
            <v>1196.6563245000002</v>
          </cell>
        </row>
        <row r="187">
          <cell r="C187" t="str">
            <v>11144149</v>
          </cell>
          <cell r="I187">
            <v>597.01632900000004</v>
          </cell>
        </row>
        <row r="188">
          <cell r="C188" t="str">
            <v>11144227</v>
          </cell>
          <cell r="I188">
            <v>2703.2510505000005</v>
          </cell>
        </row>
        <row r="189">
          <cell r="C189" t="str">
            <v>11144230</v>
          </cell>
          <cell r="I189">
            <v>227.60815350000004</v>
          </cell>
        </row>
        <row r="190">
          <cell r="C190" t="str">
            <v>11144240</v>
          </cell>
          <cell r="I190">
            <v>227.60815350000004</v>
          </cell>
        </row>
        <row r="191">
          <cell r="C191" t="str">
            <v>11144252</v>
          </cell>
          <cell r="I191">
            <v>7.7082915000000005</v>
          </cell>
        </row>
        <row r="192">
          <cell r="C192" t="str">
            <v>11144261</v>
          </cell>
          <cell r="I192">
            <v>1.1186175</v>
          </cell>
        </row>
        <row r="193">
          <cell r="C193" t="str">
            <v>11144262</v>
          </cell>
          <cell r="I193">
            <v>1044.8700990000002</v>
          </cell>
        </row>
        <row r="194">
          <cell r="C194" t="str">
            <v>11144815</v>
          </cell>
          <cell r="I194">
            <v>131.671449</v>
          </cell>
        </row>
        <row r="195">
          <cell r="C195" t="str">
            <v>11145291</v>
          </cell>
          <cell r="I195">
            <v>2996.0847735000002</v>
          </cell>
        </row>
        <row r="196">
          <cell r="C196" t="str">
            <v>11145302</v>
          </cell>
          <cell r="I196">
            <v>590.30462399999999</v>
          </cell>
        </row>
        <row r="197">
          <cell r="C197" t="str">
            <v>11145309</v>
          </cell>
          <cell r="I197">
            <v>712.76273249999997</v>
          </cell>
        </row>
        <row r="198">
          <cell r="C198" t="str">
            <v>11145310</v>
          </cell>
          <cell r="I198">
            <v>2278.0747080000001</v>
          </cell>
        </row>
        <row r="199">
          <cell r="C199" t="str">
            <v>11145401</v>
          </cell>
          <cell r="I199">
            <v>369.550545</v>
          </cell>
        </row>
        <row r="200">
          <cell r="C200" t="str">
            <v>11145592</v>
          </cell>
          <cell r="I200">
            <v>79.116765000000001</v>
          </cell>
        </row>
        <row r="201">
          <cell r="C201" t="str">
            <v>11145721</v>
          </cell>
          <cell r="I201">
            <v>926.09325899999999</v>
          </cell>
        </row>
        <row r="202">
          <cell r="C202" t="str">
            <v>11145992</v>
          </cell>
          <cell r="I202">
            <v>37.626225000000005</v>
          </cell>
        </row>
        <row r="203">
          <cell r="C203" t="str">
            <v>11147756</v>
          </cell>
          <cell r="I203">
            <v>19.667329500000005</v>
          </cell>
        </row>
        <row r="204">
          <cell r="C204" t="str">
            <v>11158090</v>
          </cell>
          <cell r="I204">
            <v>87.841981500000003</v>
          </cell>
        </row>
        <row r="205">
          <cell r="C205" t="str">
            <v>11158190</v>
          </cell>
          <cell r="I205">
            <v>832.00735799999995</v>
          </cell>
        </row>
        <row r="206">
          <cell r="C206" t="str">
            <v>11158480</v>
          </cell>
          <cell r="I206">
            <v>1013.151426</v>
          </cell>
        </row>
        <row r="207">
          <cell r="C207" t="str">
            <v>11164457</v>
          </cell>
          <cell r="I207">
            <v>390.66190800000004</v>
          </cell>
        </row>
        <row r="208">
          <cell r="C208" t="str">
            <v>11170009</v>
          </cell>
          <cell r="I208">
            <v>110.7431325</v>
          </cell>
        </row>
        <row r="209">
          <cell r="C209" t="str">
            <v>11170064</v>
          </cell>
          <cell r="I209">
            <v>20.704592999999999</v>
          </cell>
        </row>
        <row r="210">
          <cell r="C210" t="str">
            <v>11170179</v>
          </cell>
          <cell r="I210">
            <v>291.28799700000002</v>
          </cell>
        </row>
        <row r="211">
          <cell r="C211" t="str">
            <v>11170187</v>
          </cell>
          <cell r="I211">
            <v>1850.1526680000002</v>
          </cell>
        </row>
        <row r="212">
          <cell r="C212">
            <v>11172907</v>
          </cell>
          <cell r="I212">
            <v>24.5767305</v>
          </cell>
        </row>
        <row r="213">
          <cell r="C213" t="str">
            <v>11173158</v>
          </cell>
          <cell r="I213">
            <v>16.1284305</v>
          </cell>
        </row>
        <row r="214">
          <cell r="C214" t="str">
            <v>11184401</v>
          </cell>
          <cell r="I214">
            <v>3613.3175715000002</v>
          </cell>
        </row>
        <row r="215">
          <cell r="C215" t="str">
            <v>11185050</v>
          </cell>
          <cell r="I215">
            <v>3613.3175715000002</v>
          </cell>
        </row>
        <row r="216">
          <cell r="C216" t="str">
            <v>11190147</v>
          </cell>
          <cell r="I216">
            <v>539.80412850000005</v>
          </cell>
        </row>
        <row r="217">
          <cell r="C217" t="str">
            <v>11191133</v>
          </cell>
          <cell r="I217">
            <v>24.040107000000003</v>
          </cell>
        </row>
        <row r="218">
          <cell r="C218" t="str">
            <v>11191643</v>
          </cell>
          <cell r="I218">
            <v>1226.1471495000001</v>
          </cell>
        </row>
        <row r="219">
          <cell r="C219" t="str">
            <v>11191645</v>
          </cell>
          <cell r="I219">
            <v>1229.2386015000002</v>
          </cell>
        </row>
        <row r="220">
          <cell r="C220" t="str">
            <v>11192036</v>
          </cell>
          <cell r="I220">
            <v>92.926606499999991</v>
          </cell>
        </row>
        <row r="221">
          <cell r="C221" t="str">
            <v>11192309</v>
          </cell>
          <cell r="I221">
            <v>31.687383000000008</v>
          </cell>
        </row>
        <row r="222">
          <cell r="C222" t="str">
            <v>11192534</v>
          </cell>
          <cell r="I222">
            <v>286.58980349999996</v>
          </cell>
        </row>
        <row r="223">
          <cell r="C223" t="str">
            <v>11195539</v>
          </cell>
          <cell r="I223">
            <v>59.652820499999997</v>
          </cell>
        </row>
        <row r="224">
          <cell r="C224" t="str">
            <v>11195855</v>
          </cell>
          <cell r="I224">
            <v>4.1287155000000002</v>
          </cell>
        </row>
        <row r="225">
          <cell r="C225" t="str">
            <v>11195904</v>
          </cell>
          <cell r="I225">
            <v>228.36067800000004</v>
          </cell>
        </row>
        <row r="226">
          <cell r="C226" t="str">
            <v>11195990</v>
          </cell>
          <cell r="I226">
            <v>218.17108950000002</v>
          </cell>
        </row>
        <row r="227">
          <cell r="C227" t="str">
            <v>11195993</v>
          </cell>
          <cell r="I227">
            <v>228.86914050000004</v>
          </cell>
        </row>
        <row r="228">
          <cell r="C228" t="str">
            <v>11196072</v>
          </cell>
          <cell r="I228">
            <v>167.548563</v>
          </cell>
        </row>
        <row r="229">
          <cell r="C229" t="str">
            <v>11196075</v>
          </cell>
          <cell r="I229">
            <v>167.548563</v>
          </cell>
        </row>
        <row r="230">
          <cell r="C230" t="str">
            <v>11196159</v>
          </cell>
          <cell r="I230">
            <v>25.931587499999999</v>
          </cell>
        </row>
        <row r="231">
          <cell r="C231" t="str">
            <v>11196162</v>
          </cell>
          <cell r="I231">
            <v>34.677142500000009</v>
          </cell>
        </row>
        <row r="232">
          <cell r="C232" t="str">
            <v>11196163</v>
          </cell>
          <cell r="I232">
            <v>34.880527499999999</v>
          </cell>
        </row>
        <row r="233">
          <cell r="C233" t="str">
            <v>11196477</v>
          </cell>
          <cell r="I233">
            <v>103.25856450000001</v>
          </cell>
        </row>
        <row r="234">
          <cell r="C234" t="str">
            <v>11196531</v>
          </cell>
          <cell r="I234">
            <v>39.782105999999999</v>
          </cell>
        </row>
        <row r="235">
          <cell r="C235" t="str">
            <v>11196767</v>
          </cell>
          <cell r="I235">
            <v>39.782105999999999</v>
          </cell>
        </row>
        <row r="236">
          <cell r="C236" t="str">
            <v>11197098</v>
          </cell>
          <cell r="I236">
            <v>38.907550499999999</v>
          </cell>
        </row>
        <row r="237">
          <cell r="C237" t="str">
            <v>11197099</v>
          </cell>
          <cell r="I237">
            <v>29.775564000000003</v>
          </cell>
        </row>
        <row r="238">
          <cell r="C238" t="str">
            <v>11197209</v>
          </cell>
          <cell r="I238">
            <v>378.90625499999999</v>
          </cell>
        </row>
        <row r="239">
          <cell r="C239" t="str">
            <v>11197210</v>
          </cell>
          <cell r="I239">
            <v>791.10663450000015</v>
          </cell>
        </row>
        <row r="240">
          <cell r="C240" t="str">
            <v>11197215</v>
          </cell>
          <cell r="I240">
            <v>198.32071350000004</v>
          </cell>
        </row>
        <row r="241">
          <cell r="C241" t="str">
            <v>11197864</v>
          </cell>
          <cell r="I241">
            <v>38.073671999999995</v>
          </cell>
        </row>
        <row r="242">
          <cell r="C242" t="str">
            <v>11197919</v>
          </cell>
          <cell r="I242">
            <v>254.43463500000001</v>
          </cell>
        </row>
        <row r="243">
          <cell r="C243" t="str">
            <v>11197942</v>
          </cell>
          <cell r="I243">
            <v>16.514862000000001</v>
          </cell>
        </row>
        <row r="244">
          <cell r="C244" t="str">
            <v>11198010</v>
          </cell>
          <cell r="I244">
            <v>184.4905335</v>
          </cell>
        </row>
        <row r="245">
          <cell r="C245" t="str">
            <v>11200698</v>
          </cell>
          <cell r="I245">
            <v>171.65694000000005</v>
          </cell>
        </row>
        <row r="246">
          <cell r="C246" t="str">
            <v>11205358</v>
          </cell>
          <cell r="I246">
            <v>302.96229600000004</v>
          </cell>
        </row>
        <row r="247">
          <cell r="C247" t="str">
            <v>1122-00940</v>
          </cell>
          <cell r="I247">
            <v>110.763471</v>
          </cell>
        </row>
        <row r="248">
          <cell r="C248" t="str">
            <v>1123-04300</v>
          </cell>
          <cell r="I248">
            <v>350.16795450000001</v>
          </cell>
        </row>
        <row r="249">
          <cell r="C249" t="str">
            <v>1128-00510</v>
          </cell>
          <cell r="I249">
            <v>111.04821</v>
          </cell>
        </row>
        <row r="250">
          <cell r="C250" t="str">
            <v>11306599</v>
          </cell>
          <cell r="I250">
            <v>3.0507750000000002</v>
          </cell>
        </row>
        <row r="251">
          <cell r="C251" t="str">
            <v>1134955</v>
          </cell>
          <cell r="I251">
            <v>59.693497500000007</v>
          </cell>
        </row>
        <row r="252">
          <cell r="C252" t="str">
            <v>1134955(N)</v>
          </cell>
          <cell r="I252">
            <v>22.860474</v>
          </cell>
        </row>
        <row r="253">
          <cell r="C253" t="str">
            <v>11380600</v>
          </cell>
          <cell r="I253">
            <v>4402.8784800000003</v>
          </cell>
        </row>
        <row r="254">
          <cell r="C254" t="str">
            <v xml:space="preserve">1141-00010 </v>
          </cell>
          <cell r="I254">
            <v>110.34340274999998</v>
          </cell>
        </row>
        <row r="255">
          <cell r="C255" t="str">
            <v>11412631</v>
          </cell>
          <cell r="I255">
            <v>3.0507750000000002</v>
          </cell>
        </row>
        <row r="256">
          <cell r="C256" t="str">
            <v>11417145</v>
          </cell>
          <cell r="I256">
            <v>16.984211999999999</v>
          </cell>
        </row>
        <row r="257">
          <cell r="C257" t="str">
            <v>11417146</v>
          </cell>
          <cell r="I257">
            <v>21.248256749999999</v>
          </cell>
        </row>
        <row r="258">
          <cell r="C258" t="str">
            <v>11417148</v>
          </cell>
          <cell r="I258">
            <v>38.376402749999997</v>
          </cell>
        </row>
        <row r="259">
          <cell r="C259" t="str">
            <v>11417317</v>
          </cell>
          <cell r="I259">
            <v>4.8217889999999999</v>
          </cell>
        </row>
        <row r="260">
          <cell r="C260" t="str">
            <v>11418242</v>
          </cell>
          <cell r="I260">
            <v>445.33179600000005</v>
          </cell>
        </row>
        <row r="261">
          <cell r="C261" t="str">
            <v>11418269</v>
          </cell>
          <cell r="I261">
            <v>46.310764500000005</v>
          </cell>
        </row>
        <row r="262">
          <cell r="C262" t="str">
            <v>11418288</v>
          </cell>
          <cell r="I262">
            <v>108.4652205</v>
          </cell>
        </row>
        <row r="263">
          <cell r="C263" t="str">
            <v>11418393</v>
          </cell>
          <cell r="I263">
            <v>6.4879815000000001</v>
          </cell>
        </row>
        <row r="264">
          <cell r="C264" t="str">
            <v>11418423</v>
          </cell>
          <cell r="I264">
            <v>57.741001500000003</v>
          </cell>
        </row>
        <row r="265">
          <cell r="C265" t="str">
            <v>11418427</v>
          </cell>
          <cell r="I265">
            <v>60.873130500000009</v>
          </cell>
        </row>
        <row r="266">
          <cell r="C266" t="str">
            <v>11418577</v>
          </cell>
          <cell r="I266">
            <v>35.836437000000004</v>
          </cell>
        </row>
        <row r="267">
          <cell r="C267" t="str">
            <v>11419513</v>
          </cell>
          <cell r="I267">
            <v>3.5999145000000006</v>
          </cell>
        </row>
        <row r="268">
          <cell r="C268" t="str">
            <v>11419514</v>
          </cell>
          <cell r="I268">
            <v>9.9251880000000003</v>
          </cell>
        </row>
        <row r="269">
          <cell r="C269" t="str">
            <v>11423021</v>
          </cell>
          <cell r="I269">
            <v>189.08703449999999</v>
          </cell>
        </row>
        <row r="270">
          <cell r="C270" t="str">
            <v>11423224</v>
          </cell>
          <cell r="I270">
            <v>34.819512000000003</v>
          </cell>
        </row>
        <row r="271">
          <cell r="C271" t="str">
            <v>11423481</v>
          </cell>
          <cell r="I271">
            <v>64.452706500000005</v>
          </cell>
        </row>
        <row r="272">
          <cell r="C272" t="str">
            <v>11423484</v>
          </cell>
          <cell r="I272">
            <v>108.078789</v>
          </cell>
        </row>
        <row r="273">
          <cell r="C273" t="str">
            <v>11428010</v>
          </cell>
          <cell r="I273">
            <v>10.372635000000001</v>
          </cell>
        </row>
        <row r="274">
          <cell r="C274" t="str">
            <v>11443400</v>
          </cell>
          <cell r="I274">
            <v>1851.4746705000002</v>
          </cell>
        </row>
        <row r="275">
          <cell r="C275" t="str">
            <v>11445263</v>
          </cell>
          <cell r="I275">
            <v>27.2739285</v>
          </cell>
        </row>
        <row r="276">
          <cell r="C276" t="str">
            <v>11447016</v>
          </cell>
          <cell r="I276">
            <v>5616.6394830000008</v>
          </cell>
        </row>
        <row r="277">
          <cell r="C277" t="str">
            <v>11447066</v>
          </cell>
          <cell r="I277">
            <v>1041.1481535</v>
          </cell>
        </row>
        <row r="278">
          <cell r="C278" t="str">
            <v>1146-03050</v>
          </cell>
          <cell r="I278">
            <v>336.480144</v>
          </cell>
        </row>
        <row r="279">
          <cell r="C279" t="str">
            <v>1146-06900</v>
          </cell>
          <cell r="I279">
            <v>32.480584500000006</v>
          </cell>
        </row>
        <row r="280">
          <cell r="C280" t="str">
            <v>1146-08110</v>
          </cell>
          <cell r="I280">
            <v>52.412314500000008</v>
          </cell>
        </row>
        <row r="281">
          <cell r="C281" t="str">
            <v>1146-08130</v>
          </cell>
          <cell r="I281">
            <v>44.561653499999998</v>
          </cell>
        </row>
        <row r="282">
          <cell r="C282" t="str">
            <v>1161053</v>
          </cell>
          <cell r="I282">
            <v>41.775278999999998</v>
          </cell>
        </row>
        <row r="283">
          <cell r="C283" t="str">
            <v>11666003</v>
          </cell>
          <cell r="I283">
            <v>142.1864535</v>
          </cell>
        </row>
        <row r="284">
          <cell r="C284" t="str">
            <v>11666017</v>
          </cell>
          <cell r="I284">
            <v>119.12259450000001</v>
          </cell>
        </row>
        <row r="285">
          <cell r="C285" t="str">
            <v>11666037</v>
          </cell>
          <cell r="I285">
            <v>251.34318300000001</v>
          </cell>
        </row>
        <row r="286">
          <cell r="C286" t="str">
            <v>11666215</v>
          </cell>
          <cell r="I286">
            <v>407.62421699999999</v>
          </cell>
        </row>
        <row r="287">
          <cell r="C287" t="str">
            <v>11700197</v>
          </cell>
          <cell r="I287">
            <v>158.33522249999999</v>
          </cell>
        </row>
        <row r="288">
          <cell r="C288">
            <v>11700284</v>
          </cell>
          <cell r="I288">
            <v>22.209642000000006</v>
          </cell>
        </row>
        <row r="289">
          <cell r="C289">
            <v>11700326</v>
          </cell>
          <cell r="I289">
            <v>29.633194499999998</v>
          </cell>
        </row>
        <row r="290">
          <cell r="C290" t="str">
            <v>11700346</v>
          </cell>
          <cell r="I290">
            <v>19.0164975</v>
          </cell>
        </row>
        <row r="291">
          <cell r="C291" t="str">
            <v>11700347</v>
          </cell>
          <cell r="I291">
            <v>12.9149475</v>
          </cell>
        </row>
        <row r="292">
          <cell r="C292" t="str">
            <v>11700348</v>
          </cell>
          <cell r="I292">
            <v>3.2948370000000007</v>
          </cell>
        </row>
        <row r="293">
          <cell r="C293" t="str">
            <v>11700366</v>
          </cell>
          <cell r="I293">
            <v>52.168252500000001</v>
          </cell>
        </row>
        <row r="294">
          <cell r="C294" t="str">
            <v>11700367</v>
          </cell>
          <cell r="I294">
            <v>115.7057265</v>
          </cell>
        </row>
        <row r="295">
          <cell r="C295" t="str">
            <v>11700368</v>
          </cell>
          <cell r="I295">
            <v>118.02431550000003</v>
          </cell>
        </row>
        <row r="296">
          <cell r="C296" t="str">
            <v>11700369</v>
          </cell>
          <cell r="I296">
            <v>106.96017150000002</v>
          </cell>
        </row>
        <row r="297">
          <cell r="C297" t="str">
            <v>11700373</v>
          </cell>
          <cell r="I297">
            <v>0.71184749999999997</v>
          </cell>
        </row>
        <row r="298">
          <cell r="C298" t="str">
            <v>11700424</v>
          </cell>
          <cell r="I298">
            <v>16.616554499999999</v>
          </cell>
        </row>
        <row r="299">
          <cell r="C299">
            <v>11700426</v>
          </cell>
          <cell r="I299">
            <v>0.73218600000000011</v>
          </cell>
        </row>
        <row r="300">
          <cell r="C300" t="str">
            <v>11700556</v>
          </cell>
          <cell r="I300">
            <v>1.3423410000000002</v>
          </cell>
        </row>
        <row r="301">
          <cell r="C301" t="str">
            <v>11701192</v>
          </cell>
          <cell r="I301">
            <v>38.622811499999997</v>
          </cell>
        </row>
        <row r="302">
          <cell r="C302" t="str">
            <v>11701198</v>
          </cell>
          <cell r="I302">
            <v>34.839850500000004</v>
          </cell>
        </row>
        <row r="303">
          <cell r="C303" t="str">
            <v>11702858</v>
          </cell>
          <cell r="I303">
            <v>28.026453000000004</v>
          </cell>
        </row>
        <row r="304">
          <cell r="C304" t="str">
            <v>11702859</v>
          </cell>
          <cell r="I304">
            <v>42.995589000000002</v>
          </cell>
        </row>
        <row r="305">
          <cell r="C305" t="str">
            <v>11703979</v>
          </cell>
          <cell r="I305">
            <v>29.920280249999994</v>
          </cell>
        </row>
        <row r="306">
          <cell r="C306" t="str">
            <v>11703980</v>
          </cell>
          <cell r="I306">
            <v>53.183612999999994</v>
          </cell>
        </row>
        <row r="307">
          <cell r="C307" t="str">
            <v>11704600</v>
          </cell>
          <cell r="I307">
            <v>403.94294850000006</v>
          </cell>
        </row>
        <row r="308">
          <cell r="C308" t="str">
            <v>11705485</v>
          </cell>
          <cell r="I308">
            <v>355.31907075000004</v>
          </cell>
        </row>
        <row r="309">
          <cell r="C309" t="str">
            <v>11705810</v>
          </cell>
          <cell r="I309">
            <v>10.1082345</v>
          </cell>
        </row>
        <row r="310">
          <cell r="C310" t="str">
            <v>11705909</v>
          </cell>
          <cell r="I310">
            <v>78.242209500000001</v>
          </cell>
        </row>
        <row r="311">
          <cell r="C311" t="str">
            <v>11705990</v>
          </cell>
          <cell r="I311">
            <v>15.009813000000001</v>
          </cell>
        </row>
        <row r="312">
          <cell r="C312" t="str">
            <v>11705991</v>
          </cell>
          <cell r="I312">
            <v>40.554969000000007</v>
          </cell>
        </row>
        <row r="313">
          <cell r="C313" t="str">
            <v>11706002</v>
          </cell>
          <cell r="I313">
            <v>101.48911500000001</v>
          </cell>
        </row>
        <row r="314">
          <cell r="C314" t="str">
            <v>11707077</v>
          </cell>
          <cell r="I314">
            <v>19.071254999999997</v>
          </cell>
        </row>
        <row r="315">
          <cell r="C315" t="str">
            <v>11707532</v>
          </cell>
          <cell r="I315">
            <v>455.15529149999998</v>
          </cell>
        </row>
        <row r="316">
          <cell r="C316" t="str">
            <v>11707545</v>
          </cell>
          <cell r="I316">
            <v>77.225284500000001</v>
          </cell>
        </row>
        <row r="317">
          <cell r="C317" t="str">
            <v>11707775</v>
          </cell>
          <cell r="I317">
            <v>13.870857000000001</v>
          </cell>
        </row>
        <row r="318">
          <cell r="C318" t="str">
            <v>11707895</v>
          </cell>
          <cell r="I318">
            <v>29.734887000000004</v>
          </cell>
        </row>
        <row r="319">
          <cell r="C319" t="str">
            <v>11707954</v>
          </cell>
          <cell r="I319">
            <v>9.8641724999999987</v>
          </cell>
        </row>
        <row r="320">
          <cell r="C320" t="str">
            <v>11708110</v>
          </cell>
          <cell r="I320">
            <v>280.56960749999996</v>
          </cell>
        </row>
        <row r="321">
          <cell r="C321" t="str">
            <v>11708257</v>
          </cell>
          <cell r="I321">
            <v>12.2234385</v>
          </cell>
        </row>
        <row r="322">
          <cell r="C322" t="str">
            <v>11708270</v>
          </cell>
          <cell r="I322">
            <v>259.96670699999999</v>
          </cell>
        </row>
        <row r="323">
          <cell r="C323" t="str">
            <v>11708550</v>
          </cell>
          <cell r="I323">
            <v>17.146137749999998</v>
          </cell>
        </row>
        <row r="324">
          <cell r="C324">
            <v>11708551</v>
          </cell>
          <cell r="I324">
            <v>36.289359750000003</v>
          </cell>
        </row>
        <row r="325">
          <cell r="C325">
            <v>11708555</v>
          </cell>
          <cell r="I325">
            <v>17.562107010000002</v>
          </cell>
        </row>
        <row r="326">
          <cell r="C326" t="str">
            <v>11708711</v>
          </cell>
          <cell r="I326">
            <v>547.18700400000012</v>
          </cell>
        </row>
        <row r="327">
          <cell r="C327" t="str">
            <v>11708734</v>
          </cell>
          <cell r="I327">
            <v>453.04008750000003</v>
          </cell>
        </row>
        <row r="328">
          <cell r="C328" t="str">
            <v>11708921</v>
          </cell>
          <cell r="I328">
            <v>547.45140450000008</v>
          </cell>
        </row>
        <row r="329">
          <cell r="C329" t="str">
            <v>11708924</v>
          </cell>
          <cell r="I329">
            <v>79.950643500000012</v>
          </cell>
        </row>
        <row r="330">
          <cell r="C330" t="str">
            <v>11708991</v>
          </cell>
          <cell r="I330">
            <v>4608.6430845000004</v>
          </cell>
        </row>
        <row r="331">
          <cell r="C331" t="str">
            <v>11709020</v>
          </cell>
          <cell r="I331">
            <v>365.78792249999998</v>
          </cell>
        </row>
        <row r="332">
          <cell r="C332" t="str">
            <v>11709050</v>
          </cell>
          <cell r="I332">
            <v>44.925399749999997</v>
          </cell>
        </row>
        <row r="333">
          <cell r="C333" t="str">
            <v>11709060</v>
          </cell>
          <cell r="I333">
            <v>9.1116480000000006</v>
          </cell>
        </row>
        <row r="334">
          <cell r="C334" t="str">
            <v>11709634</v>
          </cell>
          <cell r="I334">
            <v>49.259847000000008</v>
          </cell>
        </row>
        <row r="335">
          <cell r="C335" t="str">
            <v>11709635</v>
          </cell>
          <cell r="I335">
            <v>60.059590500000013</v>
          </cell>
        </row>
        <row r="336">
          <cell r="C336" t="str">
            <v>11709645</v>
          </cell>
          <cell r="I336">
            <v>40.880385000000004</v>
          </cell>
        </row>
        <row r="337">
          <cell r="C337" t="str">
            <v>1171-00031</v>
          </cell>
          <cell r="I337">
            <v>68.530575750000011</v>
          </cell>
        </row>
        <row r="338">
          <cell r="C338" t="str">
            <v>1171-00041</v>
          </cell>
          <cell r="I338">
            <v>41.057173499999998</v>
          </cell>
        </row>
        <row r="339">
          <cell r="C339" t="str">
            <v>1171-00171</v>
          </cell>
          <cell r="I339">
            <v>237.99486899999997</v>
          </cell>
        </row>
        <row r="340">
          <cell r="C340" t="str">
            <v>1171-00171(OEM)</v>
          </cell>
          <cell r="I340">
            <v>62.971125000000001</v>
          </cell>
        </row>
        <row r="341">
          <cell r="C341" t="str">
            <v>1171-00181</v>
          </cell>
          <cell r="I341">
            <v>237.99486899999997</v>
          </cell>
        </row>
        <row r="342">
          <cell r="C342" t="str">
            <v>1171-00181(OEM)</v>
          </cell>
          <cell r="I342">
            <v>62.971125000000001</v>
          </cell>
        </row>
        <row r="343">
          <cell r="C343" t="str">
            <v>1171-00371</v>
          </cell>
          <cell r="I343">
            <v>61.531785000000006</v>
          </cell>
        </row>
        <row r="344">
          <cell r="C344" t="str">
            <v>1171-00480</v>
          </cell>
          <cell r="I344">
            <v>38.412386249999997</v>
          </cell>
        </row>
        <row r="345">
          <cell r="C345" t="str">
            <v>1171-00480(OEM)</v>
          </cell>
          <cell r="I345">
            <v>15.472904999999999</v>
          </cell>
        </row>
        <row r="346">
          <cell r="C346" t="str">
            <v>1171-00492</v>
          </cell>
          <cell r="I346">
            <v>7.8444030000000007</v>
          </cell>
        </row>
        <row r="347">
          <cell r="C347" t="str">
            <v>1171-00502</v>
          </cell>
          <cell r="I347">
            <v>7.5205514999999989</v>
          </cell>
        </row>
        <row r="348">
          <cell r="C348" t="str">
            <v>1171-00900(N)</v>
          </cell>
          <cell r="I348">
            <v>334.64654999999999</v>
          </cell>
        </row>
        <row r="349">
          <cell r="C349" t="str">
            <v>1171-01170</v>
          </cell>
          <cell r="I349">
            <v>254.90711400000001</v>
          </cell>
        </row>
        <row r="350">
          <cell r="C350" t="str">
            <v>1171-01180</v>
          </cell>
          <cell r="I350">
            <v>254.90711400000001</v>
          </cell>
        </row>
        <row r="351">
          <cell r="C351" t="str">
            <v>1171-01620</v>
          </cell>
          <cell r="I351">
            <v>113.65388475</v>
          </cell>
        </row>
        <row r="352">
          <cell r="C352" t="str">
            <v>1171-01900(N)</v>
          </cell>
          <cell r="I352">
            <v>71.966999999999999</v>
          </cell>
        </row>
        <row r="353">
          <cell r="C353" t="str">
            <v>1171-01910(OEM)</v>
          </cell>
          <cell r="I353">
            <v>41.381025000000001</v>
          </cell>
        </row>
        <row r="354">
          <cell r="C354" t="str">
            <v>1171-01910(YKK)</v>
          </cell>
          <cell r="I354">
            <v>44.979374999999997</v>
          </cell>
        </row>
        <row r="355">
          <cell r="C355" t="str">
            <v>1171-01920</v>
          </cell>
          <cell r="I355">
            <v>4.9837147499999999</v>
          </cell>
        </row>
        <row r="356">
          <cell r="C356" t="str">
            <v>1171-01930</v>
          </cell>
          <cell r="I356">
            <v>3.8682262499999998</v>
          </cell>
        </row>
        <row r="357">
          <cell r="C357" t="str">
            <v>11710777</v>
          </cell>
          <cell r="I357">
            <v>5.0236095000000009</v>
          </cell>
        </row>
        <row r="358">
          <cell r="C358" t="str">
            <v>11711577</v>
          </cell>
          <cell r="I358">
            <v>182.86345350000002</v>
          </cell>
        </row>
        <row r="359">
          <cell r="C359" t="str">
            <v>11711808</v>
          </cell>
          <cell r="I359">
            <v>8.3794620000000002</v>
          </cell>
        </row>
        <row r="360">
          <cell r="C360" t="str">
            <v>11711945</v>
          </cell>
          <cell r="I360">
            <v>265.31573250000002</v>
          </cell>
        </row>
        <row r="361">
          <cell r="C361" t="str">
            <v>11712379</v>
          </cell>
          <cell r="I361">
            <v>1197.7546035</v>
          </cell>
        </row>
        <row r="362">
          <cell r="C362" t="str">
            <v>11712388</v>
          </cell>
          <cell r="I362">
            <v>209.50688850000003</v>
          </cell>
        </row>
        <row r="363">
          <cell r="C363" t="str">
            <v>11712686</v>
          </cell>
          <cell r="I363">
            <v>941.32679549999989</v>
          </cell>
        </row>
        <row r="364">
          <cell r="C364" t="str">
            <v>1171-30590</v>
          </cell>
          <cell r="I364">
            <v>8.6180482500000011</v>
          </cell>
        </row>
        <row r="365">
          <cell r="C365" t="str">
            <v>1171-30590(N)</v>
          </cell>
          <cell r="I365">
            <v>3.3965294999999998</v>
          </cell>
        </row>
        <row r="366">
          <cell r="C366" t="str">
            <v>1171-30600</v>
          </cell>
          <cell r="I366">
            <v>8.1142792499999992</v>
          </cell>
        </row>
        <row r="367">
          <cell r="C367" t="str">
            <v>11713138</v>
          </cell>
          <cell r="I367">
            <v>189.057309</v>
          </cell>
        </row>
        <row r="368">
          <cell r="C368" t="str">
            <v>11713240</v>
          </cell>
          <cell r="I368">
            <v>26.231971499999997</v>
          </cell>
        </row>
        <row r="369">
          <cell r="C369" t="str">
            <v>11713269</v>
          </cell>
          <cell r="I369">
            <v>304.81309949999996</v>
          </cell>
        </row>
        <row r="370">
          <cell r="C370" t="str">
            <v>11713293</v>
          </cell>
          <cell r="I370">
            <v>6323.6260815000005</v>
          </cell>
        </row>
        <row r="371">
          <cell r="C371" t="str">
            <v>11713355</v>
          </cell>
          <cell r="I371">
            <v>138.52552350000002</v>
          </cell>
        </row>
        <row r="372">
          <cell r="C372" t="str">
            <v>11714202</v>
          </cell>
          <cell r="I372">
            <v>25.606171500000002</v>
          </cell>
        </row>
        <row r="373">
          <cell r="C373" t="str">
            <v>11714757</v>
          </cell>
          <cell r="I373">
            <v>32.155168500000002</v>
          </cell>
        </row>
        <row r="374">
          <cell r="C374" t="str">
            <v>11715725 (5L)</v>
          </cell>
          <cell r="I374">
            <v>3.3558525000000001</v>
          </cell>
        </row>
        <row r="375">
          <cell r="C375" t="str">
            <v>11715805</v>
          </cell>
          <cell r="I375">
            <v>6355.0694025000012</v>
          </cell>
        </row>
        <row r="376">
          <cell r="C376" t="str">
            <v>11716552</v>
          </cell>
          <cell r="I376">
            <v>5327.0395815000002</v>
          </cell>
        </row>
        <row r="377">
          <cell r="C377" t="str">
            <v>11716553</v>
          </cell>
          <cell r="I377">
            <v>4053.4833884999998</v>
          </cell>
        </row>
        <row r="378">
          <cell r="C378" t="str">
            <v>11716554</v>
          </cell>
          <cell r="I378">
            <v>4053.4833884999998</v>
          </cell>
        </row>
        <row r="379">
          <cell r="C379" t="str">
            <v>11716737</v>
          </cell>
          <cell r="I379">
            <v>41.266816499999997</v>
          </cell>
        </row>
        <row r="380">
          <cell r="C380" t="str">
            <v>11716738</v>
          </cell>
          <cell r="I380">
            <v>69.293269499999994</v>
          </cell>
        </row>
        <row r="381">
          <cell r="C381" t="str">
            <v>11716747</v>
          </cell>
          <cell r="I381">
            <v>30.894181500000002</v>
          </cell>
        </row>
        <row r="382">
          <cell r="C382" t="str">
            <v>11716770</v>
          </cell>
          <cell r="I382">
            <v>114.058308</v>
          </cell>
        </row>
        <row r="383">
          <cell r="C383" t="str">
            <v>1172-00261</v>
          </cell>
          <cell r="I383">
            <v>121.39033725</v>
          </cell>
        </row>
        <row r="384">
          <cell r="C384" t="str">
            <v>1172-03260</v>
          </cell>
          <cell r="I384">
            <v>12.036480750000001</v>
          </cell>
        </row>
        <row r="385">
          <cell r="C385" t="str">
            <v>1172-04110</v>
          </cell>
          <cell r="I385">
            <v>15.518275500000001</v>
          </cell>
        </row>
        <row r="386">
          <cell r="C386" t="str">
            <v>1173-00180</v>
          </cell>
          <cell r="I386">
            <v>15.070828500000001</v>
          </cell>
        </row>
        <row r="387">
          <cell r="C387" t="str">
            <v>1173-00190</v>
          </cell>
          <cell r="I387">
            <v>12.691224000000004</v>
          </cell>
        </row>
        <row r="388">
          <cell r="C388" t="str">
            <v>1173-01210</v>
          </cell>
          <cell r="I388">
            <v>13.281040500000001</v>
          </cell>
        </row>
        <row r="389">
          <cell r="C389" t="str">
            <v>1173-01330</v>
          </cell>
          <cell r="I389">
            <v>11.572606500000003</v>
          </cell>
        </row>
        <row r="390">
          <cell r="C390" t="str">
            <v>1173-01390</v>
          </cell>
          <cell r="I390">
            <v>13.342056000000001</v>
          </cell>
        </row>
        <row r="391">
          <cell r="C391" t="str">
            <v>1173-01630</v>
          </cell>
          <cell r="I391">
            <v>14.826766500000002</v>
          </cell>
        </row>
        <row r="392">
          <cell r="C392" t="str">
            <v>1173-02310</v>
          </cell>
          <cell r="I392">
            <v>16.169107500000003</v>
          </cell>
        </row>
        <row r="393">
          <cell r="C393" t="str">
            <v>1173-02320</v>
          </cell>
          <cell r="I393">
            <v>13.240363499999999</v>
          </cell>
        </row>
        <row r="394">
          <cell r="C394" t="str">
            <v>1174-00112</v>
          </cell>
          <cell r="I394">
            <v>257.770149</v>
          </cell>
        </row>
        <row r="395">
          <cell r="C395" t="str">
            <v>1174-01440</v>
          </cell>
          <cell r="I395">
            <v>621.19880550000005</v>
          </cell>
        </row>
        <row r="396">
          <cell r="C396" t="str">
            <v>1174-53000</v>
          </cell>
          <cell r="I396">
            <v>2.0338500000000002E-2</v>
          </cell>
        </row>
        <row r="397">
          <cell r="C397" t="str">
            <v>1174-56370</v>
          </cell>
          <cell r="I397">
            <v>441.04037250000005</v>
          </cell>
        </row>
        <row r="398">
          <cell r="C398" t="str">
            <v>1174-56960</v>
          </cell>
          <cell r="I398">
            <v>530.36706449999997</v>
          </cell>
        </row>
        <row r="399">
          <cell r="C399" t="str">
            <v>1181-00100</v>
          </cell>
          <cell r="I399">
            <v>112.41088950000001</v>
          </cell>
        </row>
        <row r="400">
          <cell r="C400" t="str">
            <v>1181-00170</v>
          </cell>
          <cell r="I400">
            <v>790.19140199999993</v>
          </cell>
        </row>
        <row r="401">
          <cell r="C401" t="str">
            <v>1181-00200</v>
          </cell>
          <cell r="I401">
            <v>59.266388999999997</v>
          </cell>
        </row>
        <row r="402">
          <cell r="C402" t="str">
            <v>1181-00280</v>
          </cell>
          <cell r="I402">
            <v>96.363813000000022</v>
          </cell>
        </row>
        <row r="403">
          <cell r="C403" t="str">
            <v>1181-00350</v>
          </cell>
          <cell r="I403">
            <v>67.889913000000007</v>
          </cell>
        </row>
        <row r="404">
          <cell r="C404" t="str">
            <v>1182-00100</v>
          </cell>
          <cell r="I404">
            <v>63.964582500000013</v>
          </cell>
        </row>
        <row r="405">
          <cell r="C405" t="str">
            <v>1182-00110</v>
          </cell>
          <cell r="I405">
            <v>63.964582500000013</v>
          </cell>
        </row>
        <row r="406">
          <cell r="C406" t="str">
            <v>1182-00301</v>
          </cell>
          <cell r="I406">
            <v>3.5795759999999999</v>
          </cell>
        </row>
        <row r="407">
          <cell r="C407" t="str">
            <v>1182-00330</v>
          </cell>
          <cell r="I407">
            <v>2.4202815000000002</v>
          </cell>
        </row>
        <row r="408">
          <cell r="C408" t="str">
            <v>1182-00350</v>
          </cell>
          <cell r="I408">
            <v>8.0947230000000001</v>
          </cell>
        </row>
        <row r="409">
          <cell r="C409" t="str">
            <v>1182-00590</v>
          </cell>
          <cell r="I409">
            <v>73.076230500000008</v>
          </cell>
        </row>
        <row r="410">
          <cell r="C410" t="str">
            <v>1182-00690</v>
          </cell>
          <cell r="I410">
            <v>4.6778550000000001</v>
          </cell>
        </row>
        <row r="411">
          <cell r="C411" t="str">
            <v>1182-01010</v>
          </cell>
          <cell r="I411">
            <v>188.07010950000003</v>
          </cell>
        </row>
        <row r="412">
          <cell r="C412" t="str">
            <v>11882353</v>
          </cell>
          <cell r="I412">
            <v>107.1228795</v>
          </cell>
        </row>
        <row r="413">
          <cell r="C413" t="str">
            <v>11882636</v>
          </cell>
          <cell r="I413">
            <v>22.636750500000002</v>
          </cell>
        </row>
        <row r="414">
          <cell r="C414" t="str">
            <v>11988209</v>
          </cell>
          <cell r="I414">
            <v>22.636750500000002</v>
          </cell>
        </row>
        <row r="415">
          <cell r="C415" t="str">
            <v>11988662</v>
          </cell>
          <cell r="I415">
            <v>115.66504950000001</v>
          </cell>
        </row>
        <row r="416">
          <cell r="C416">
            <v>11988962</v>
          </cell>
          <cell r="I416">
            <v>16.03064925</v>
          </cell>
        </row>
        <row r="417">
          <cell r="C417" t="str">
            <v>11989799</v>
          </cell>
          <cell r="I417">
            <v>10.942113000000001</v>
          </cell>
        </row>
        <row r="418">
          <cell r="C418" t="str">
            <v>11989817</v>
          </cell>
          <cell r="I418">
            <v>40.982077500000003</v>
          </cell>
        </row>
        <row r="419">
          <cell r="C419" t="str">
            <v>11990846</v>
          </cell>
          <cell r="I419">
            <v>49.361539500000006</v>
          </cell>
        </row>
        <row r="420">
          <cell r="C420" t="str">
            <v>11991077</v>
          </cell>
          <cell r="I420">
            <v>7.2201674999999996</v>
          </cell>
        </row>
        <row r="421">
          <cell r="C421" t="str">
            <v>11991171</v>
          </cell>
          <cell r="I421">
            <v>54.91395</v>
          </cell>
        </row>
        <row r="422">
          <cell r="C422" t="str">
            <v>11994196</v>
          </cell>
          <cell r="I422">
            <v>390.86529300000007</v>
          </cell>
        </row>
        <row r="423">
          <cell r="C423" t="str">
            <v>11997242</v>
          </cell>
          <cell r="I423">
            <v>5.1456405000000007</v>
          </cell>
        </row>
        <row r="424">
          <cell r="C424" t="str">
            <v>11998856</v>
          </cell>
          <cell r="I424">
            <v>124.32925050000003</v>
          </cell>
        </row>
        <row r="425">
          <cell r="C425" t="str">
            <v>11999929</v>
          </cell>
          <cell r="I425">
            <v>506.16190274999991</v>
          </cell>
        </row>
        <row r="426">
          <cell r="C426" t="str">
            <v>12743391</v>
          </cell>
          <cell r="I426">
            <v>130.85790900000001</v>
          </cell>
        </row>
        <row r="427">
          <cell r="C427" t="str">
            <v>12767370</v>
          </cell>
          <cell r="I427">
            <v>204.15786299999996</v>
          </cell>
        </row>
        <row r="428">
          <cell r="C428" t="str">
            <v>12793780</v>
          </cell>
          <cell r="I428">
            <v>434.2066365</v>
          </cell>
        </row>
        <row r="429">
          <cell r="C429" t="str">
            <v>12802904</v>
          </cell>
          <cell r="I429">
            <v>1303.5148035</v>
          </cell>
        </row>
        <row r="430">
          <cell r="C430" t="str">
            <v>12803069</v>
          </cell>
          <cell r="I430">
            <v>778.90353450000009</v>
          </cell>
        </row>
        <row r="431">
          <cell r="C431" t="str">
            <v>12803243</v>
          </cell>
          <cell r="I431">
            <v>470.38882799999999</v>
          </cell>
        </row>
        <row r="432">
          <cell r="C432" t="str">
            <v>129935-51740</v>
          </cell>
          <cell r="I432">
            <v>428.93896500000005</v>
          </cell>
        </row>
        <row r="433">
          <cell r="C433" t="str">
            <v>13020488</v>
          </cell>
          <cell r="I433">
            <v>10.992959250000002</v>
          </cell>
        </row>
        <row r="434">
          <cell r="C434">
            <v>13022658</v>
          </cell>
          <cell r="I434">
            <v>43.5854055</v>
          </cell>
        </row>
        <row r="435">
          <cell r="C435">
            <v>13023273</v>
          </cell>
          <cell r="I435">
            <v>28.48094025</v>
          </cell>
        </row>
        <row r="436">
          <cell r="C436" t="str">
            <v>1304930</v>
          </cell>
          <cell r="I436">
            <v>2.8270515000000001</v>
          </cell>
        </row>
        <row r="437">
          <cell r="C437" t="str">
            <v>13284195</v>
          </cell>
          <cell r="I437">
            <v>85.075945500000003</v>
          </cell>
        </row>
        <row r="438">
          <cell r="C438" t="str">
            <v>13431937</v>
          </cell>
          <cell r="I438">
            <v>87.130134000000012</v>
          </cell>
        </row>
        <row r="439">
          <cell r="C439" t="str">
            <v>1347010</v>
          </cell>
          <cell r="I439">
            <v>190.1039595</v>
          </cell>
        </row>
        <row r="440">
          <cell r="C440" t="str">
            <v>13494216</v>
          </cell>
          <cell r="I440">
            <v>1.8508035000000003</v>
          </cell>
        </row>
        <row r="441">
          <cell r="C441" t="str">
            <v>13494315</v>
          </cell>
          <cell r="I441">
            <v>9.8234954999999999</v>
          </cell>
        </row>
        <row r="442">
          <cell r="C442" t="str">
            <v>13914468</v>
          </cell>
          <cell r="I442">
            <v>2.4609585000000003</v>
          </cell>
        </row>
        <row r="443">
          <cell r="C443" t="str">
            <v>13933856</v>
          </cell>
          <cell r="I443">
            <v>32.277199500000002</v>
          </cell>
        </row>
        <row r="444">
          <cell r="C444" t="str">
            <v>13933860</v>
          </cell>
          <cell r="I444">
            <v>28.351869000000001</v>
          </cell>
        </row>
        <row r="445">
          <cell r="C445" t="str">
            <v>13933867</v>
          </cell>
          <cell r="I445">
            <v>4.9422555000000008</v>
          </cell>
        </row>
        <row r="446">
          <cell r="C446" t="str">
            <v>13933872</v>
          </cell>
          <cell r="I446">
            <v>41.754940500000004</v>
          </cell>
        </row>
        <row r="447">
          <cell r="C447" t="str">
            <v>13933923</v>
          </cell>
          <cell r="I447">
            <v>32.480584500000006</v>
          </cell>
        </row>
        <row r="448">
          <cell r="C448" t="str">
            <v>13943474</v>
          </cell>
          <cell r="I448">
            <v>8.8472474999999999</v>
          </cell>
        </row>
        <row r="449">
          <cell r="C449" t="str">
            <v>13945512</v>
          </cell>
          <cell r="I449">
            <v>18.141942</v>
          </cell>
        </row>
        <row r="450">
          <cell r="C450" t="str">
            <v>13945958</v>
          </cell>
          <cell r="I450">
            <v>4.5151470000000007</v>
          </cell>
        </row>
        <row r="451">
          <cell r="C451" t="str">
            <v>13946173</v>
          </cell>
          <cell r="I451">
            <v>0.75252450000000004</v>
          </cell>
        </row>
        <row r="452">
          <cell r="C452" t="str">
            <v>13946173 (N)</v>
          </cell>
          <cell r="I452">
            <v>0.20338500000000001</v>
          </cell>
        </row>
        <row r="453">
          <cell r="C453" t="str">
            <v>13946911</v>
          </cell>
          <cell r="I453">
            <v>1.1999715</v>
          </cell>
        </row>
        <row r="454">
          <cell r="C454" t="str">
            <v>13947282</v>
          </cell>
          <cell r="I454">
            <v>0.79320150000000023</v>
          </cell>
        </row>
        <row r="455">
          <cell r="C455" t="str">
            <v>13947621</v>
          </cell>
          <cell r="I455">
            <v>0.44744699999999998</v>
          </cell>
        </row>
        <row r="456">
          <cell r="C456" t="str">
            <v>13947622</v>
          </cell>
          <cell r="I456">
            <v>0.69150900000000004</v>
          </cell>
        </row>
        <row r="457">
          <cell r="C457" t="str">
            <v>13947625</v>
          </cell>
          <cell r="I457">
            <v>0.75252450000000004</v>
          </cell>
        </row>
        <row r="458">
          <cell r="C458" t="str">
            <v>13947628</v>
          </cell>
          <cell r="I458">
            <v>1.1796329999999999</v>
          </cell>
        </row>
        <row r="459">
          <cell r="C459" t="str">
            <v>13947760</v>
          </cell>
          <cell r="I459">
            <v>0.70167825000000006</v>
          </cell>
        </row>
        <row r="460">
          <cell r="C460" t="str">
            <v>13949335</v>
          </cell>
          <cell r="I460">
            <v>0.87455549999999993</v>
          </cell>
        </row>
        <row r="461">
          <cell r="C461" t="str">
            <v>13949445</v>
          </cell>
          <cell r="I461">
            <v>11.226852000000001</v>
          </cell>
        </row>
        <row r="462">
          <cell r="C462" t="str">
            <v>13949578</v>
          </cell>
          <cell r="I462">
            <v>2.6033280000000003</v>
          </cell>
        </row>
        <row r="463">
          <cell r="C463" t="str">
            <v>13949657</v>
          </cell>
          <cell r="I463">
            <v>3.7016070000000005</v>
          </cell>
        </row>
        <row r="464">
          <cell r="C464" t="str">
            <v>13951963</v>
          </cell>
          <cell r="I464">
            <v>0.34575450000000002</v>
          </cell>
        </row>
        <row r="465">
          <cell r="C465" t="str">
            <v>13951965</v>
          </cell>
          <cell r="I465">
            <v>1.2609869999999999</v>
          </cell>
        </row>
        <row r="466">
          <cell r="C466" t="str">
            <v>13951967</v>
          </cell>
          <cell r="I466">
            <v>1.2813255000000001</v>
          </cell>
        </row>
        <row r="467">
          <cell r="C467" t="str">
            <v>13955419</v>
          </cell>
          <cell r="I467">
            <v>26.582419500000004</v>
          </cell>
        </row>
        <row r="468">
          <cell r="C468" t="str">
            <v>13955897</v>
          </cell>
          <cell r="I468">
            <v>0.38643150000000004</v>
          </cell>
        </row>
        <row r="469">
          <cell r="C469" t="str">
            <v>13960143</v>
          </cell>
          <cell r="I469">
            <v>0.65083200000000008</v>
          </cell>
        </row>
        <row r="470">
          <cell r="C470" t="str">
            <v>13960158</v>
          </cell>
          <cell r="I470">
            <v>1.8101265000000002</v>
          </cell>
        </row>
        <row r="471">
          <cell r="C471" t="str">
            <v>13960246</v>
          </cell>
          <cell r="I471">
            <v>11.491252500000002</v>
          </cell>
        </row>
        <row r="472">
          <cell r="C472" t="str">
            <v>13961422</v>
          </cell>
          <cell r="I472">
            <v>100.39083600000002</v>
          </cell>
        </row>
        <row r="473">
          <cell r="C473" t="str">
            <v>13962535</v>
          </cell>
          <cell r="I473">
            <v>5.4100410000000005</v>
          </cell>
        </row>
        <row r="474">
          <cell r="C474" t="str">
            <v>13965185</v>
          </cell>
          <cell r="I474">
            <v>1.3423410000000002</v>
          </cell>
        </row>
        <row r="475">
          <cell r="C475" t="str">
            <v>13965186</v>
          </cell>
          <cell r="I475">
            <v>1.4440334999999997</v>
          </cell>
        </row>
        <row r="476">
          <cell r="C476" t="str">
            <v>13965187</v>
          </cell>
          <cell r="I476">
            <v>2.6236665000000001</v>
          </cell>
        </row>
        <row r="477">
          <cell r="C477" t="str">
            <v>13965189</v>
          </cell>
          <cell r="I477">
            <v>4.5761625000000006</v>
          </cell>
        </row>
        <row r="478">
          <cell r="C478" t="str">
            <v>13965190</v>
          </cell>
          <cell r="I478">
            <v>1.3626795000000003</v>
          </cell>
        </row>
        <row r="479">
          <cell r="C479" t="str">
            <v>13966147</v>
          </cell>
          <cell r="I479">
            <v>77.652393000000004</v>
          </cell>
        </row>
        <row r="480">
          <cell r="C480" t="str">
            <v>13966440</v>
          </cell>
          <cell r="I480">
            <v>43.382020500000003</v>
          </cell>
        </row>
        <row r="481">
          <cell r="C481" t="str">
            <v>13968816</v>
          </cell>
          <cell r="I481">
            <v>5.5320720000000003</v>
          </cell>
        </row>
        <row r="482">
          <cell r="C482" t="str">
            <v>13969011</v>
          </cell>
          <cell r="I482">
            <v>2.6033280000000003</v>
          </cell>
        </row>
        <row r="483">
          <cell r="C483" t="str">
            <v>13969160</v>
          </cell>
          <cell r="I483">
            <v>1.3423410000000002</v>
          </cell>
        </row>
        <row r="484">
          <cell r="C484" t="str">
            <v>13969162</v>
          </cell>
          <cell r="I484">
            <v>1.2203100000000002</v>
          </cell>
        </row>
        <row r="485">
          <cell r="C485" t="str">
            <v>13971095</v>
          </cell>
          <cell r="I485">
            <v>1.5457260000000002</v>
          </cell>
        </row>
        <row r="486">
          <cell r="C486" t="str">
            <v>13971099</v>
          </cell>
          <cell r="I486">
            <v>2.3796044999999997</v>
          </cell>
        </row>
        <row r="487">
          <cell r="C487" t="str">
            <v>13975675</v>
          </cell>
          <cell r="I487">
            <v>15.518275500000001</v>
          </cell>
        </row>
        <row r="488">
          <cell r="C488" t="str">
            <v>13980834</v>
          </cell>
          <cell r="I488">
            <v>4.7185319999999997</v>
          </cell>
        </row>
        <row r="489">
          <cell r="C489" t="str">
            <v>14016673</v>
          </cell>
          <cell r="I489">
            <v>1.2813255000000001</v>
          </cell>
        </row>
        <row r="490">
          <cell r="C490" t="str">
            <v>14261036</v>
          </cell>
          <cell r="I490">
            <v>4.5151470000000007</v>
          </cell>
        </row>
        <row r="491">
          <cell r="C491" t="str">
            <v>14370761</v>
          </cell>
          <cell r="I491">
            <v>24.385861500000004</v>
          </cell>
        </row>
        <row r="492">
          <cell r="C492" t="str">
            <v>14375753</v>
          </cell>
          <cell r="I492">
            <v>204.48327900000004</v>
          </cell>
        </row>
        <row r="493">
          <cell r="C493" t="str">
            <v>14376598</v>
          </cell>
          <cell r="I493">
            <v>28.189161000000002</v>
          </cell>
        </row>
        <row r="494">
          <cell r="C494" t="str">
            <v>144-13-11161</v>
          </cell>
          <cell r="I494">
            <v>3.0507750000000002</v>
          </cell>
        </row>
        <row r="495">
          <cell r="C495" t="str">
            <v>144-13-12711</v>
          </cell>
          <cell r="I495">
            <v>3.0507750000000002</v>
          </cell>
        </row>
        <row r="496">
          <cell r="C496" t="str">
            <v>144-15-22871</v>
          </cell>
          <cell r="I496">
            <v>3.0507750000000002</v>
          </cell>
        </row>
        <row r="497">
          <cell r="C497" t="str">
            <v>144-15-22881</v>
          </cell>
          <cell r="I497">
            <v>3.0507750000000002</v>
          </cell>
        </row>
        <row r="498">
          <cell r="C498" t="str">
            <v>14500049</v>
          </cell>
          <cell r="I498">
            <v>380.98078199999998</v>
          </cell>
        </row>
        <row r="499">
          <cell r="C499" t="str">
            <v>14500083</v>
          </cell>
          <cell r="I499">
            <v>3757.0294125</v>
          </cell>
        </row>
        <row r="500">
          <cell r="C500">
            <v>14500233</v>
          </cell>
          <cell r="I500">
            <v>21.338215499999997</v>
          </cell>
        </row>
        <row r="501">
          <cell r="C501" t="str">
            <v>14500292</v>
          </cell>
          <cell r="I501">
            <v>4.4134545000000003</v>
          </cell>
        </row>
        <row r="502">
          <cell r="C502" t="str">
            <v>14500336</v>
          </cell>
          <cell r="I502">
            <v>226.40818199999998</v>
          </cell>
        </row>
        <row r="503">
          <cell r="C503" t="str">
            <v>14501342</v>
          </cell>
          <cell r="I503">
            <v>107.91608100000001</v>
          </cell>
        </row>
        <row r="504">
          <cell r="C504" t="str">
            <v>14501635</v>
          </cell>
          <cell r="I504">
            <v>176.8025805</v>
          </cell>
        </row>
        <row r="505">
          <cell r="C505" t="str">
            <v>14501797</v>
          </cell>
          <cell r="I505">
            <v>404.77682700000008</v>
          </cell>
        </row>
        <row r="506">
          <cell r="C506" t="str">
            <v>14501798</v>
          </cell>
          <cell r="I506">
            <v>189.90057450000003</v>
          </cell>
        </row>
        <row r="507">
          <cell r="C507" t="str">
            <v>14501800</v>
          </cell>
          <cell r="I507">
            <v>4.2100695000000004</v>
          </cell>
        </row>
        <row r="508">
          <cell r="C508" t="str">
            <v>14501803</v>
          </cell>
          <cell r="I508">
            <v>188.25315600000002</v>
          </cell>
        </row>
        <row r="509">
          <cell r="C509" t="str">
            <v>14501815</v>
          </cell>
          <cell r="I509">
            <v>235.763892</v>
          </cell>
        </row>
        <row r="510">
          <cell r="C510" t="str">
            <v>14501846</v>
          </cell>
          <cell r="I510">
            <v>127.8681495</v>
          </cell>
        </row>
        <row r="511">
          <cell r="C511" t="str">
            <v>14501851</v>
          </cell>
          <cell r="I511">
            <v>866.17603800000006</v>
          </cell>
        </row>
        <row r="512">
          <cell r="C512" t="str">
            <v>14502010</v>
          </cell>
          <cell r="I512">
            <v>89.631769500000004</v>
          </cell>
        </row>
        <row r="513">
          <cell r="C513" t="str">
            <v>14502037</v>
          </cell>
          <cell r="I513">
            <v>921.78149700000006</v>
          </cell>
        </row>
        <row r="514">
          <cell r="C514" t="str">
            <v>14502142</v>
          </cell>
          <cell r="I514">
            <v>1384.8688035</v>
          </cell>
        </row>
        <row r="515">
          <cell r="C515" t="str">
            <v>14502170</v>
          </cell>
          <cell r="I515">
            <v>40.412599500000006</v>
          </cell>
        </row>
        <row r="516">
          <cell r="C516" t="str">
            <v>14502207</v>
          </cell>
          <cell r="I516">
            <v>10.942113000000001</v>
          </cell>
        </row>
        <row r="517">
          <cell r="C517" t="str">
            <v>14502645</v>
          </cell>
          <cell r="I517">
            <v>264.72591600000004</v>
          </cell>
        </row>
        <row r="518">
          <cell r="C518" t="str">
            <v>14502721</v>
          </cell>
          <cell r="I518">
            <v>9.0709710000000001</v>
          </cell>
        </row>
        <row r="519">
          <cell r="C519" t="str">
            <v>14503260</v>
          </cell>
          <cell r="I519">
            <v>297.16582350000004</v>
          </cell>
        </row>
        <row r="520">
          <cell r="C520" t="str">
            <v>14503269</v>
          </cell>
          <cell r="I520">
            <v>37.476815249999994</v>
          </cell>
        </row>
        <row r="521">
          <cell r="C521" t="str">
            <v>14503632</v>
          </cell>
          <cell r="I521">
            <v>173.03995800000001</v>
          </cell>
        </row>
        <row r="522">
          <cell r="C522" t="str">
            <v>14503884</v>
          </cell>
          <cell r="I522">
            <v>11.2065135</v>
          </cell>
        </row>
        <row r="523">
          <cell r="C523" t="str">
            <v>14503887</v>
          </cell>
          <cell r="I523">
            <v>9.2743560000000009</v>
          </cell>
        </row>
        <row r="524">
          <cell r="C524" t="str">
            <v>14503937</v>
          </cell>
          <cell r="I524">
            <v>53.368224000000005</v>
          </cell>
        </row>
        <row r="525">
          <cell r="C525" t="str">
            <v>14503938</v>
          </cell>
          <cell r="I525">
            <v>31.382305500000005</v>
          </cell>
        </row>
        <row r="526">
          <cell r="C526" t="str">
            <v>14504126</v>
          </cell>
          <cell r="I526">
            <v>14.033565000000001</v>
          </cell>
        </row>
        <row r="527">
          <cell r="C527" t="str">
            <v>14504159</v>
          </cell>
          <cell r="I527">
            <v>1333.9005225000001</v>
          </cell>
        </row>
        <row r="528">
          <cell r="C528" t="str">
            <v>14504160</v>
          </cell>
          <cell r="I528">
            <v>801.2352075</v>
          </cell>
        </row>
        <row r="529">
          <cell r="C529" t="str">
            <v>14504162</v>
          </cell>
          <cell r="I529">
            <v>63.761197500000002</v>
          </cell>
        </row>
        <row r="530">
          <cell r="C530" t="str">
            <v>14504164</v>
          </cell>
          <cell r="I530">
            <v>1752.7109144999999</v>
          </cell>
        </row>
        <row r="531">
          <cell r="C531" t="str">
            <v>14504235</v>
          </cell>
          <cell r="I531">
            <v>2327.2938780000004</v>
          </cell>
        </row>
        <row r="532">
          <cell r="C532" t="str">
            <v>14504267</v>
          </cell>
          <cell r="I532">
            <v>17.694495</v>
          </cell>
        </row>
        <row r="533">
          <cell r="C533" t="str">
            <v>14504652</v>
          </cell>
          <cell r="I533">
            <v>316.5280755</v>
          </cell>
        </row>
        <row r="534">
          <cell r="C534" t="str">
            <v>14504781</v>
          </cell>
          <cell r="I534">
            <v>333.42936900000001</v>
          </cell>
        </row>
        <row r="535">
          <cell r="C535" t="str">
            <v>14504882</v>
          </cell>
          <cell r="I535">
            <v>46.961596499999999</v>
          </cell>
        </row>
        <row r="536">
          <cell r="C536" t="str">
            <v>14504913</v>
          </cell>
          <cell r="I536">
            <v>77.367654000000002</v>
          </cell>
        </row>
        <row r="537">
          <cell r="C537" t="str">
            <v>14504935</v>
          </cell>
          <cell r="I537">
            <v>174.03654449999999</v>
          </cell>
        </row>
        <row r="538">
          <cell r="C538" t="str">
            <v>14505079</v>
          </cell>
          <cell r="I538">
            <v>182.23295999999999</v>
          </cell>
        </row>
        <row r="539">
          <cell r="C539" t="str">
            <v>14505324</v>
          </cell>
          <cell r="I539">
            <v>976.61409300000014</v>
          </cell>
        </row>
        <row r="540">
          <cell r="C540" t="str">
            <v>14505509</v>
          </cell>
          <cell r="I540">
            <v>47.693782500000005</v>
          </cell>
        </row>
        <row r="541">
          <cell r="C541" t="str">
            <v>14505631</v>
          </cell>
          <cell r="I541">
            <v>304.58937599999996</v>
          </cell>
        </row>
        <row r="542">
          <cell r="C542" t="str">
            <v>14505855</v>
          </cell>
          <cell r="I542">
            <v>23.735029500000003</v>
          </cell>
        </row>
        <row r="543">
          <cell r="C543" t="str">
            <v>14506431</v>
          </cell>
          <cell r="I543">
            <v>25.179063000000003</v>
          </cell>
        </row>
        <row r="544">
          <cell r="C544" t="str">
            <v>14506514</v>
          </cell>
          <cell r="I544">
            <v>110.23467000000002</v>
          </cell>
        </row>
        <row r="545">
          <cell r="C545" t="str">
            <v>14506515</v>
          </cell>
          <cell r="I545">
            <v>113.14307550000001</v>
          </cell>
        </row>
        <row r="546">
          <cell r="C546" t="str">
            <v>14506516</v>
          </cell>
          <cell r="I546">
            <v>33.029724000000002</v>
          </cell>
        </row>
        <row r="547">
          <cell r="C547" t="str">
            <v>14506526</v>
          </cell>
          <cell r="I547">
            <v>355.19156399999997</v>
          </cell>
        </row>
        <row r="548">
          <cell r="C548" t="str">
            <v>14506628</v>
          </cell>
          <cell r="I548">
            <v>106.16697000000002</v>
          </cell>
        </row>
        <row r="549">
          <cell r="C549" t="str">
            <v>14506629</v>
          </cell>
          <cell r="I549">
            <v>95.550273000000004</v>
          </cell>
        </row>
        <row r="550">
          <cell r="C550" t="str">
            <v>14506689</v>
          </cell>
          <cell r="I550">
            <v>53.897025000000006</v>
          </cell>
        </row>
        <row r="551">
          <cell r="C551" t="str">
            <v>14506786</v>
          </cell>
          <cell r="I551">
            <v>87.597919500000003</v>
          </cell>
        </row>
        <row r="552">
          <cell r="C552" t="str">
            <v>14506813</v>
          </cell>
          <cell r="I552">
            <v>24.324846000000008</v>
          </cell>
        </row>
        <row r="553">
          <cell r="C553" t="str">
            <v>14506844</v>
          </cell>
          <cell r="I553">
            <v>276.82732350000003</v>
          </cell>
        </row>
        <row r="554">
          <cell r="C554" t="str">
            <v>14506848</v>
          </cell>
          <cell r="I554">
            <v>275.05787400000008</v>
          </cell>
        </row>
        <row r="555">
          <cell r="C555" t="str">
            <v>14506889</v>
          </cell>
          <cell r="I555">
            <v>136.32896550000004</v>
          </cell>
        </row>
        <row r="556">
          <cell r="C556" t="str">
            <v>14506954</v>
          </cell>
          <cell r="I556">
            <v>175.78565549999999</v>
          </cell>
        </row>
        <row r="557">
          <cell r="C557" t="str">
            <v>14506955</v>
          </cell>
          <cell r="I557">
            <v>89.245338000000018</v>
          </cell>
        </row>
        <row r="558">
          <cell r="C558" t="str">
            <v>14506958</v>
          </cell>
          <cell r="I558">
            <v>65.510308500000008</v>
          </cell>
        </row>
        <row r="559">
          <cell r="C559" t="str">
            <v>14506959</v>
          </cell>
          <cell r="I559">
            <v>350.69675550000005</v>
          </cell>
        </row>
        <row r="560">
          <cell r="C560" t="str">
            <v>14506968</v>
          </cell>
          <cell r="I560">
            <v>14.928459000000002</v>
          </cell>
        </row>
        <row r="561">
          <cell r="C561" t="str">
            <v>14506970</v>
          </cell>
          <cell r="I561">
            <v>60.913807499999997</v>
          </cell>
        </row>
        <row r="562">
          <cell r="C562" t="str">
            <v>14506972</v>
          </cell>
          <cell r="I562">
            <v>140.9254665</v>
          </cell>
        </row>
        <row r="563">
          <cell r="C563" t="str">
            <v>14506974</v>
          </cell>
          <cell r="I563">
            <v>142.83728550000004</v>
          </cell>
        </row>
        <row r="564">
          <cell r="C564" t="str">
            <v>14506978</v>
          </cell>
          <cell r="I564">
            <v>197.08006500000002</v>
          </cell>
        </row>
        <row r="565">
          <cell r="C565" t="str">
            <v>14506980</v>
          </cell>
          <cell r="I565">
            <v>21.131701500000002</v>
          </cell>
        </row>
        <row r="566">
          <cell r="C566" t="str">
            <v>14506982</v>
          </cell>
          <cell r="I566">
            <v>44.114206500000002</v>
          </cell>
        </row>
        <row r="567">
          <cell r="C567" t="str">
            <v>14506984</v>
          </cell>
          <cell r="I567">
            <v>39.253305000000005</v>
          </cell>
        </row>
        <row r="568">
          <cell r="C568" t="str">
            <v>14506986</v>
          </cell>
          <cell r="I568">
            <v>223.31673000000001</v>
          </cell>
        </row>
        <row r="569">
          <cell r="C569" t="str">
            <v>14506988</v>
          </cell>
          <cell r="I569">
            <v>7.8913380000000011</v>
          </cell>
        </row>
        <row r="570">
          <cell r="C570" t="str">
            <v>14506989</v>
          </cell>
          <cell r="I570">
            <v>9.3760484999999996</v>
          </cell>
        </row>
        <row r="571">
          <cell r="C571" t="str">
            <v>14507001</v>
          </cell>
          <cell r="I571">
            <v>31.179702749999993</v>
          </cell>
        </row>
        <row r="572">
          <cell r="C572" t="str">
            <v>14507002</v>
          </cell>
          <cell r="I572">
            <v>4.2914234999999996</v>
          </cell>
        </row>
        <row r="573">
          <cell r="C573" t="str">
            <v>14507108</v>
          </cell>
          <cell r="I573">
            <v>48.771723000000009</v>
          </cell>
        </row>
        <row r="574">
          <cell r="C574" t="str">
            <v>14507548</v>
          </cell>
          <cell r="I574">
            <v>288.09485250000006</v>
          </cell>
        </row>
        <row r="575">
          <cell r="C575" t="str">
            <v>14507705</v>
          </cell>
          <cell r="I575">
            <v>42.853219500000002</v>
          </cell>
        </row>
        <row r="576">
          <cell r="C576" t="str">
            <v>14507747</v>
          </cell>
          <cell r="I576">
            <v>60.690084000000006</v>
          </cell>
        </row>
        <row r="577">
          <cell r="C577">
            <v>14508017</v>
          </cell>
          <cell r="I577">
            <v>137.29504424999999</v>
          </cell>
        </row>
        <row r="578">
          <cell r="C578" t="str">
            <v>14508023</v>
          </cell>
          <cell r="I578">
            <v>2.0338500000000002E-2</v>
          </cell>
        </row>
        <row r="579">
          <cell r="C579" t="str">
            <v>14508052</v>
          </cell>
          <cell r="I579">
            <v>2248.6652370000002</v>
          </cell>
        </row>
        <row r="580">
          <cell r="C580" t="str">
            <v>14508224</v>
          </cell>
          <cell r="I580">
            <v>0.87455549999999993</v>
          </cell>
        </row>
        <row r="581">
          <cell r="C581" t="str">
            <v>14508315</v>
          </cell>
          <cell r="I581">
            <v>231.37077600000001</v>
          </cell>
        </row>
        <row r="582">
          <cell r="C582" t="str">
            <v>14508316</v>
          </cell>
          <cell r="I582">
            <v>233.3842875</v>
          </cell>
        </row>
        <row r="583">
          <cell r="C583" t="str">
            <v>14508317</v>
          </cell>
          <cell r="I583">
            <v>64.452706500000005</v>
          </cell>
        </row>
        <row r="584">
          <cell r="C584" t="str">
            <v>14508318</v>
          </cell>
          <cell r="I584">
            <v>61.544301000000004</v>
          </cell>
        </row>
        <row r="585">
          <cell r="C585" t="str">
            <v>14508321</v>
          </cell>
          <cell r="I585">
            <v>8.3591235000000008</v>
          </cell>
        </row>
        <row r="586">
          <cell r="C586" t="str">
            <v>14508323</v>
          </cell>
          <cell r="I586">
            <v>12.3047925</v>
          </cell>
        </row>
        <row r="587">
          <cell r="C587" t="str">
            <v>14508344</v>
          </cell>
          <cell r="I587">
            <v>516.56113425000001</v>
          </cell>
        </row>
        <row r="588">
          <cell r="C588" t="str">
            <v>14508345</v>
          </cell>
          <cell r="I588">
            <v>426.17292899999995</v>
          </cell>
        </row>
        <row r="589">
          <cell r="C589" t="str">
            <v>14508346</v>
          </cell>
          <cell r="I589">
            <v>1152.9285495000001</v>
          </cell>
        </row>
        <row r="590">
          <cell r="C590" t="str">
            <v>14508347</v>
          </cell>
          <cell r="I590">
            <v>601.55181449999998</v>
          </cell>
        </row>
        <row r="591">
          <cell r="C591" t="str">
            <v>14508374</v>
          </cell>
          <cell r="I591">
            <v>753.1706385</v>
          </cell>
        </row>
        <row r="592">
          <cell r="C592" t="str">
            <v>14508385</v>
          </cell>
          <cell r="I592">
            <v>317.50432350000005</v>
          </cell>
        </row>
        <row r="593">
          <cell r="C593" t="str">
            <v>14508394</v>
          </cell>
          <cell r="I593">
            <v>226.48953600000002</v>
          </cell>
        </row>
        <row r="594">
          <cell r="C594" t="str">
            <v>14508442</v>
          </cell>
          <cell r="I594">
            <v>9.3760484999999996</v>
          </cell>
        </row>
        <row r="595">
          <cell r="C595" t="str">
            <v>14508477</v>
          </cell>
          <cell r="I595">
            <v>5681.4379440000002</v>
          </cell>
        </row>
        <row r="596">
          <cell r="C596" t="str">
            <v>14508626</v>
          </cell>
          <cell r="I596">
            <v>536.7736920000001</v>
          </cell>
        </row>
        <row r="597">
          <cell r="C597" t="str">
            <v>14508629</v>
          </cell>
          <cell r="I597">
            <v>45.029439000000004</v>
          </cell>
        </row>
        <row r="598">
          <cell r="C598" t="str">
            <v>14508635</v>
          </cell>
          <cell r="I598">
            <v>76.004974500000003</v>
          </cell>
        </row>
        <row r="599">
          <cell r="C599" t="str">
            <v>14508646</v>
          </cell>
          <cell r="I599">
            <v>74.479586999999995</v>
          </cell>
        </row>
        <row r="600">
          <cell r="C600" t="str">
            <v>14508737</v>
          </cell>
          <cell r="I600">
            <v>239.46549899999999</v>
          </cell>
        </row>
        <row r="601">
          <cell r="C601" t="str">
            <v>14508740</v>
          </cell>
          <cell r="I601">
            <v>132.26126550000001</v>
          </cell>
        </row>
        <row r="602">
          <cell r="C602" t="str">
            <v>14508839</v>
          </cell>
          <cell r="I602">
            <v>305.34190050000001</v>
          </cell>
        </row>
        <row r="603">
          <cell r="C603" t="str">
            <v>14508911</v>
          </cell>
          <cell r="I603">
            <v>128.07153450000001</v>
          </cell>
        </row>
        <row r="604">
          <cell r="C604" t="str">
            <v>14509280</v>
          </cell>
          <cell r="I604">
            <v>122.193708</v>
          </cell>
        </row>
        <row r="605">
          <cell r="C605" t="str">
            <v>14509281</v>
          </cell>
          <cell r="I605">
            <v>177.25002750000002</v>
          </cell>
        </row>
        <row r="606">
          <cell r="C606" t="str">
            <v>14509292</v>
          </cell>
          <cell r="I606">
            <v>476.164962</v>
          </cell>
        </row>
        <row r="607">
          <cell r="C607" t="str">
            <v>14509305</v>
          </cell>
          <cell r="I607">
            <v>1.8711420000000001</v>
          </cell>
        </row>
        <row r="608">
          <cell r="C608">
            <v>14509379</v>
          </cell>
          <cell r="I608">
            <v>121.35435375</v>
          </cell>
        </row>
        <row r="609">
          <cell r="C609" t="str">
            <v>14510060</v>
          </cell>
          <cell r="I609">
            <v>193.05304200000003</v>
          </cell>
        </row>
        <row r="610">
          <cell r="C610" t="str">
            <v>14510102</v>
          </cell>
          <cell r="I610">
            <v>196.73431050000002</v>
          </cell>
        </row>
        <row r="611">
          <cell r="C611" t="str">
            <v>14510104</v>
          </cell>
          <cell r="I611">
            <v>177.27036600000002</v>
          </cell>
        </row>
        <row r="612">
          <cell r="C612" t="str">
            <v>14510173</v>
          </cell>
          <cell r="I612">
            <v>102.24163950000002</v>
          </cell>
        </row>
        <row r="613">
          <cell r="C613" t="str">
            <v>14510424</v>
          </cell>
          <cell r="I613">
            <v>185.77185900000001</v>
          </cell>
        </row>
        <row r="614">
          <cell r="C614" t="str">
            <v>14510432</v>
          </cell>
          <cell r="I614">
            <v>4292.2370400000009</v>
          </cell>
        </row>
        <row r="615">
          <cell r="C615" t="str">
            <v>14510496</v>
          </cell>
          <cell r="I615">
            <v>37.605886499999997</v>
          </cell>
        </row>
        <row r="616">
          <cell r="C616" t="str">
            <v>14510498</v>
          </cell>
          <cell r="I616">
            <v>371.21830200000011</v>
          </cell>
        </row>
        <row r="617">
          <cell r="C617" t="str">
            <v>14510540</v>
          </cell>
          <cell r="I617">
            <v>315.53148899999997</v>
          </cell>
        </row>
        <row r="618">
          <cell r="C618" t="str">
            <v>14510584</v>
          </cell>
          <cell r="I618">
            <v>95.428242000000012</v>
          </cell>
        </row>
        <row r="619">
          <cell r="C619" t="str">
            <v>14510585</v>
          </cell>
          <cell r="I619">
            <v>70.411886999999993</v>
          </cell>
        </row>
        <row r="620">
          <cell r="C620" t="str">
            <v>14510697</v>
          </cell>
          <cell r="I620">
            <v>32.317876500000004</v>
          </cell>
        </row>
        <row r="621">
          <cell r="C621" t="str">
            <v>14510805</v>
          </cell>
          <cell r="I621">
            <v>98.336647500000012</v>
          </cell>
        </row>
        <row r="622">
          <cell r="C622" t="str">
            <v>14510866</v>
          </cell>
          <cell r="I622">
            <v>87.862320000000011</v>
          </cell>
        </row>
        <row r="623">
          <cell r="C623" t="str">
            <v>14510898</v>
          </cell>
          <cell r="I623">
            <v>174.43001624999999</v>
          </cell>
        </row>
        <row r="624">
          <cell r="C624" t="str">
            <v>14510959</v>
          </cell>
          <cell r="I624">
            <v>259.90569150000005</v>
          </cell>
        </row>
        <row r="625">
          <cell r="C625" t="str">
            <v>14511214</v>
          </cell>
          <cell r="I625">
            <v>240.34005450000001</v>
          </cell>
        </row>
        <row r="626">
          <cell r="C626" t="str">
            <v>14511215</v>
          </cell>
          <cell r="I626">
            <v>14.643720000000002</v>
          </cell>
        </row>
        <row r="627">
          <cell r="C627" t="str">
            <v>14511643</v>
          </cell>
          <cell r="I627">
            <v>2.9490825000000003</v>
          </cell>
        </row>
        <row r="628">
          <cell r="C628" t="str">
            <v>14511651</v>
          </cell>
          <cell r="I628">
            <v>622.1750535000001</v>
          </cell>
        </row>
        <row r="629">
          <cell r="C629" t="str">
            <v>14511727</v>
          </cell>
          <cell r="I629">
            <v>166.73502300000001</v>
          </cell>
        </row>
        <row r="630">
          <cell r="C630" t="str">
            <v>14511730</v>
          </cell>
          <cell r="I630">
            <v>580.21594574999995</v>
          </cell>
        </row>
        <row r="631">
          <cell r="C631" t="str">
            <v>14511731</v>
          </cell>
          <cell r="I631">
            <v>177.27036600000002</v>
          </cell>
        </row>
        <row r="632">
          <cell r="C632" t="str">
            <v>14511754</v>
          </cell>
          <cell r="I632">
            <v>534.61781100000007</v>
          </cell>
        </row>
        <row r="633">
          <cell r="C633" t="str">
            <v>14511796</v>
          </cell>
          <cell r="I633">
            <v>190.36836000000002</v>
          </cell>
        </row>
        <row r="634">
          <cell r="C634" t="str">
            <v>14511859</v>
          </cell>
          <cell r="I634">
            <v>1.6270800000000001</v>
          </cell>
        </row>
        <row r="635">
          <cell r="C635" t="str">
            <v>14512375</v>
          </cell>
          <cell r="I635">
            <v>347.50361100000009</v>
          </cell>
        </row>
        <row r="636">
          <cell r="C636" t="str">
            <v>14512406</v>
          </cell>
          <cell r="I636">
            <v>1141.5389895000001</v>
          </cell>
        </row>
        <row r="637">
          <cell r="C637" t="str">
            <v>14512433</v>
          </cell>
          <cell r="I637">
            <v>157.29795900000005</v>
          </cell>
        </row>
        <row r="638">
          <cell r="C638" t="str">
            <v>14512495</v>
          </cell>
          <cell r="I638">
            <v>225.98107350000001</v>
          </cell>
        </row>
        <row r="639">
          <cell r="C639" t="str">
            <v>14512538</v>
          </cell>
          <cell r="I639">
            <v>367.27263300000004</v>
          </cell>
        </row>
        <row r="640">
          <cell r="C640" t="str">
            <v>14512635</v>
          </cell>
          <cell r="I640">
            <v>189.55482000000001</v>
          </cell>
        </row>
        <row r="641">
          <cell r="C641" t="str">
            <v>14512678</v>
          </cell>
          <cell r="I641">
            <v>362.57443949999998</v>
          </cell>
        </row>
        <row r="642">
          <cell r="C642" t="str">
            <v>14512689</v>
          </cell>
          <cell r="I642">
            <v>248.23139250000003</v>
          </cell>
        </row>
        <row r="643">
          <cell r="C643" t="str">
            <v>14512696</v>
          </cell>
          <cell r="I643">
            <v>209.05944150000005</v>
          </cell>
        </row>
        <row r="644">
          <cell r="C644" t="str">
            <v>14512770</v>
          </cell>
          <cell r="I644">
            <v>21.640164000000002</v>
          </cell>
        </row>
        <row r="645">
          <cell r="C645" t="str">
            <v>14512780</v>
          </cell>
          <cell r="I645">
            <v>495.48653700000006</v>
          </cell>
        </row>
        <row r="646">
          <cell r="C646" t="str">
            <v>14512788</v>
          </cell>
          <cell r="I646">
            <v>621.52422149999995</v>
          </cell>
        </row>
        <row r="647">
          <cell r="C647" t="str">
            <v>14512790</v>
          </cell>
          <cell r="I647">
            <v>477.7717035</v>
          </cell>
        </row>
        <row r="648">
          <cell r="C648" t="str">
            <v>14512933</v>
          </cell>
          <cell r="I648">
            <v>14.155596000000001</v>
          </cell>
        </row>
        <row r="649">
          <cell r="C649" t="str">
            <v>14513052</v>
          </cell>
          <cell r="I649">
            <v>14.23695</v>
          </cell>
        </row>
        <row r="650">
          <cell r="C650" t="str">
            <v>14513144</v>
          </cell>
          <cell r="I650">
            <v>903.31413900000007</v>
          </cell>
        </row>
        <row r="651">
          <cell r="C651" t="str">
            <v>14513267</v>
          </cell>
          <cell r="I651">
            <v>725.08786349999991</v>
          </cell>
        </row>
        <row r="652">
          <cell r="C652" t="str">
            <v>14513279</v>
          </cell>
          <cell r="I652">
            <v>82.635325500000022</v>
          </cell>
        </row>
        <row r="653">
          <cell r="C653" t="str">
            <v>14513325</v>
          </cell>
          <cell r="I653">
            <v>66.954342000000011</v>
          </cell>
        </row>
        <row r="654">
          <cell r="C654" t="str">
            <v>14513634</v>
          </cell>
          <cell r="I654">
            <v>119.44801050000001</v>
          </cell>
        </row>
        <row r="655">
          <cell r="C655" t="str">
            <v>14513715 (N)</v>
          </cell>
          <cell r="I655">
            <v>3.0507750000000002</v>
          </cell>
        </row>
        <row r="656">
          <cell r="C656" t="str">
            <v>14513789</v>
          </cell>
          <cell r="I656">
            <v>21.192717000000002</v>
          </cell>
        </row>
        <row r="657">
          <cell r="C657" t="str">
            <v>14514085</v>
          </cell>
          <cell r="I657">
            <v>155.10140100000004</v>
          </cell>
        </row>
        <row r="658">
          <cell r="C658" t="str">
            <v>14514086</v>
          </cell>
          <cell r="I658">
            <v>268.73260049999999</v>
          </cell>
        </row>
        <row r="659">
          <cell r="C659" t="str">
            <v>14514215</v>
          </cell>
          <cell r="I659">
            <v>472.97181750000004</v>
          </cell>
        </row>
        <row r="660">
          <cell r="C660" t="str">
            <v>14514330</v>
          </cell>
          <cell r="I660">
            <v>29.328117000000002</v>
          </cell>
        </row>
        <row r="661">
          <cell r="C661" t="str">
            <v>14514356</v>
          </cell>
          <cell r="I661">
            <v>49.707294000000012</v>
          </cell>
        </row>
        <row r="662">
          <cell r="C662" t="str">
            <v>14514446</v>
          </cell>
          <cell r="I662">
            <v>149.42695949999998</v>
          </cell>
        </row>
        <row r="663">
          <cell r="C663" t="str">
            <v>14514447</v>
          </cell>
          <cell r="I663">
            <v>178.93812300000005</v>
          </cell>
        </row>
        <row r="664">
          <cell r="C664" t="str">
            <v>14514867</v>
          </cell>
          <cell r="I664">
            <v>23.653675500000006</v>
          </cell>
        </row>
        <row r="665">
          <cell r="C665" t="str">
            <v>14514869</v>
          </cell>
          <cell r="I665">
            <v>509.72348700000009</v>
          </cell>
        </row>
        <row r="666">
          <cell r="C666" t="str">
            <v>14514871</v>
          </cell>
          <cell r="I666">
            <v>158.27420699999999</v>
          </cell>
        </row>
        <row r="667">
          <cell r="C667" t="str">
            <v>14514937</v>
          </cell>
          <cell r="I667">
            <v>210.78821400000001</v>
          </cell>
        </row>
        <row r="668">
          <cell r="C668" t="str">
            <v>14515025</v>
          </cell>
          <cell r="I668">
            <v>4542.7260059999999</v>
          </cell>
        </row>
        <row r="669">
          <cell r="C669" t="str">
            <v>14515053</v>
          </cell>
          <cell r="I669">
            <v>196.30720199999999</v>
          </cell>
        </row>
        <row r="670">
          <cell r="C670" t="str">
            <v>14515078</v>
          </cell>
          <cell r="I670">
            <v>29.267101500000003</v>
          </cell>
        </row>
        <row r="671">
          <cell r="C671" t="str">
            <v>14515081</v>
          </cell>
          <cell r="I671">
            <v>6.7930589999999995</v>
          </cell>
        </row>
        <row r="672">
          <cell r="C672" t="str">
            <v>14515323</v>
          </cell>
          <cell r="I672">
            <v>648.31002600000011</v>
          </cell>
        </row>
        <row r="673">
          <cell r="C673" t="str">
            <v>14515335</v>
          </cell>
          <cell r="I673">
            <v>255.77697600000002</v>
          </cell>
        </row>
        <row r="674">
          <cell r="C674" t="str">
            <v>14515349</v>
          </cell>
          <cell r="I674">
            <v>214.99828350000001</v>
          </cell>
        </row>
        <row r="675">
          <cell r="C675" t="str">
            <v>14515418</v>
          </cell>
          <cell r="I675">
            <v>127.1359635</v>
          </cell>
        </row>
        <row r="676">
          <cell r="C676" t="str">
            <v>145-15-42810</v>
          </cell>
          <cell r="I676">
            <v>3.0507750000000002</v>
          </cell>
        </row>
        <row r="677">
          <cell r="C677" t="str">
            <v>145-15-42820</v>
          </cell>
          <cell r="I677">
            <v>3.0507750000000002</v>
          </cell>
        </row>
        <row r="678">
          <cell r="C678" t="str">
            <v>14515483</v>
          </cell>
          <cell r="I678">
            <v>249.32967150000002</v>
          </cell>
        </row>
        <row r="679">
          <cell r="C679" t="str">
            <v>14515536</v>
          </cell>
          <cell r="I679">
            <v>192.67365074999998</v>
          </cell>
        </row>
        <row r="680">
          <cell r="C680" t="str">
            <v>14515557</v>
          </cell>
          <cell r="I680">
            <v>214.99828350000001</v>
          </cell>
        </row>
        <row r="681">
          <cell r="C681" t="str">
            <v>14515828</v>
          </cell>
          <cell r="I681">
            <v>133.07480550000002</v>
          </cell>
        </row>
        <row r="682">
          <cell r="C682" t="str">
            <v>14515830</v>
          </cell>
          <cell r="I682">
            <v>22.270657500000002</v>
          </cell>
        </row>
        <row r="683">
          <cell r="C683" t="str">
            <v>14515831</v>
          </cell>
          <cell r="I683">
            <v>22.270657500000002</v>
          </cell>
        </row>
        <row r="684">
          <cell r="C684" t="str">
            <v>14515958</v>
          </cell>
          <cell r="I684">
            <v>3.0507750000000002</v>
          </cell>
        </row>
        <row r="685">
          <cell r="C685" t="str">
            <v>14516155</v>
          </cell>
          <cell r="I685">
            <v>39.375336000000004</v>
          </cell>
        </row>
        <row r="686">
          <cell r="C686" t="str">
            <v>14516635</v>
          </cell>
          <cell r="I686">
            <v>18.162280500000001</v>
          </cell>
        </row>
        <row r="687">
          <cell r="C687" t="str">
            <v>14516637</v>
          </cell>
          <cell r="I687">
            <v>49.015785000000001</v>
          </cell>
        </row>
        <row r="688">
          <cell r="C688" t="str">
            <v>14516657</v>
          </cell>
          <cell r="I688">
            <v>84.201390000000004</v>
          </cell>
        </row>
        <row r="689">
          <cell r="C689" t="str">
            <v>14517051</v>
          </cell>
          <cell r="I689">
            <v>276.48156900000004</v>
          </cell>
        </row>
        <row r="690">
          <cell r="C690" t="str">
            <v>14517052</v>
          </cell>
          <cell r="I690">
            <v>236.21368575</v>
          </cell>
        </row>
        <row r="691">
          <cell r="C691" t="str">
            <v>14517157</v>
          </cell>
          <cell r="I691">
            <v>374.37076949999999</v>
          </cell>
        </row>
        <row r="692">
          <cell r="C692" t="str">
            <v>14517186</v>
          </cell>
          <cell r="I692">
            <v>204.70700250000002</v>
          </cell>
        </row>
        <row r="693">
          <cell r="C693" t="str">
            <v>14517237</v>
          </cell>
          <cell r="I693">
            <v>226.48953600000002</v>
          </cell>
        </row>
        <row r="694">
          <cell r="C694" t="str">
            <v>14517746</v>
          </cell>
          <cell r="I694">
            <v>384.7434045</v>
          </cell>
        </row>
        <row r="695">
          <cell r="C695" t="str">
            <v>14517754</v>
          </cell>
          <cell r="I695">
            <v>3.0507750000000002</v>
          </cell>
        </row>
        <row r="696">
          <cell r="C696" t="str">
            <v>14517940</v>
          </cell>
          <cell r="I696">
            <v>190.36836000000002</v>
          </cell>
        </row>
        <row r="697">
          <cell r="C697" t="str">
            <v>14517942</v>
          </cell>
          <cell r="I697">
            <v>163.60289399999999</v>
          </cell>
        </row>
        <row r="698">
          <cell r="C698" t="str">
            <v>14517943</v>
          </cell>
          <cell r="I698">
            <v>144.64741200000003</v>
          </cell>
        </row>
        <row r="699">
          <cell r="C699" t="str">
            <v>14518258</v>
          </cell>
          <cell r="I699">
            <v>94.472332500000022</v>
          </cell>
        </row>
        <row r="700">
          <cell r="C700" t="str">
            <v>14518349</v>
          </cell>
          <cell r="I700">
            <v>4322.7447900000006</v>
          </cell>
        </row>
        <row r="701">
          <cell r="C701" t="str">
            <v>14518702</v>
          </cell>
          <cell r="I701">
            <v>5564.7152925000009</v>
          </cell>
        </row>
        <row r="702">
          <cell r="C702" t="str">
            <v>14518713</v>
          </cell>
          <cell r="I702">
            <v>732.26735400000007</v>
          </cell>
        </row>
        <row r="703">
          <cell r="C703" t="str">
            <v>14518743</v>
          </cell>
          <cell r="I703">
            <v>266.84111999999999</v>
          </cell>
        </row>
        <row r="704">
          <cell r="C704" t="str">
            <v>14519204</v>
          </cell>
          <cell r="I704">
            <v>41058.306198000006</v>
          </cell>
        </row>
        <row r="705">
          <cell r="C705" t="str">
            <v>14519255</v>
          </cell>
          <cell r="I705">
            <v>152.68111949999999</v>
          </cell>
        </row>
        <row r="706">
          <cell r="C706" t="str">
            <v>14519261</v>
          </cell>
          <cell r="I706">
            <v>34.202316750000001</v>
          </cell>
        </row>
        <row r="707">
          <cell r="C707" t="str">
            <v>14519262</v>
          </cell>
          <cell r="I707">
            <v>27.401435250000002</v>
          </cell>
        </row>
        <row r="708">
          <cell r="C708" t="str">
            <v>14519333</v>
          </cell>
          <cell r="I708">
            <v>24.648697500000001</v>
          </cell>
        </row>
        <row r="709">
          <cell r="C709" t="str">
            <v>14519816(N)</v>
          </cell>
          <cell r="I709">
            <v>69.016352999999995</v>
          </cell>
        </row>
        <row r="710">
          <cell r="C710" t="str">
            <v>14520576</v>
          </cell>
          <cell r="I710">
            <v>490.7883435</v>
          </cell>
        </row>
        <row r="711">
          <cell r="C711" t="str">
            <v>14520629</v>
          </cell>
          <cell r="I711">
            <v>48.080214000000005</v>
          </cell>
        </row>
        <row r="712">
          <cell r="C712" t="str">
            <v>14520633</v>
          </cell>
          <cell r="I712">
            <v>39.660075000000006</v>
          </cell>
        </row>
        <row r="713">
          <cell r="C713" t="str">
            <v>14521277</v>
          </cell>
          <cell r="I713">
            <v>50.744557500000006</v>
          </cell>
        </row>
        <row r="714">
          <cell r="C714" t="str">
            <v>14521284</v>
          </cell>
          <cell r="I714">
            <v>585.68778450000013</v>
          </cell>
        </row>
        <row r="715">
          <cell r="C715" t="str">
            <v>14521287</v>
          </cell>
          <cell r="I715">
            <v>2.7050205000000003</v>
          </cell>
        </row>
        <row r="716">
          <cell r="C716" t="str">
            <v>14521523</v>
          </cell>
          <cell r="I716">
            <v>32.338215000000005</v>
          </cell>
        </row>
        <row r="717">
          <cell r="C717" t="str">
            <v>14521524</v>
          </cell>
          <cell r="I717">
            <v>24.101122499999999</v>
          </cell>
        </row>
        <row r="718">
          <cell r="C718" t="str">
            <v>14521527</v>
          </cell>
          <cell r="I718">
            <v>8.2777695000000016</v>
          </cell>
        </row>
        <row r="719">
          <cell r="C719" t="str">
            <v>14521528</v>
          </cell>
          <cell r="I719">
            <v>11.064144000000001</v>
          </cell>
        </row>
        <row r="720">
          <cell r="C720" t="str">
            <v>14521567</v>
          </cell>
          <cell r="I720">
            <v>140.19328050000001</v>
          </cell>
        </row>
        <row r="721">
          <cell r="C721" t="str">
            <v>14521609</v>
          </cell>
          <cell r="I721">
            <v>18.153675749999998</v>
          </cell>
        </row>
        <row r="722">
          <cell r="C722" t="str">
            <v>14521640</v>
          </cell>
          <cell r="I722">
            <v>896.5210800000001</v>
          </cell>
        </row>
        <row r="723">
          <cell r="C723" t="str">
            <v>14522246</v>
          </cell>
          <cell r="I723">
            <v>32.012799000000001</v>
          </cell>
        </row>
        <row r="724">
          <cell r="C724" t="str">
            <v>14522248</v>
          </cell>
          <cell r="I724">
            <v>19.036835999999997</v>
          </cell>
        </row>
        <row r="725">
          <cell r="C725" t="str">
            <v>14522324</v>
          </cell>
          <cell r="I725">
            <v>35.002558500000006</v>
          </cell>
        </row>
        <row r="726">
          <cell r="C726" t="str">
            <v>14522412</v>
          </cell>
          <cell r="I726">
            <v>220.02189300000006</v>
          </cell>
        </row>
        <row r="727">
          <cell r="C727" t="str">
            <v>14522475</v>
          </cell>
          <cell r="I727">
            <v>5763.1580369999992</v>
          </cell>
        </row>
        <row r="728">
          <cell r="C728" t="str">
            <v>14522492</v>
          </cell>
          <cell r="I728">
            <v>342.07323149999996</v>
          </cell>
        </row>
        <row r="729">
          <cell r="C729" t="str">
            <v>14522493</v>
          </cell>
          <cell r="I729">
            <v>315.47047350000003</v>
          </cell>
        </row>
        <row r="730">
          <cell r="C730" t="str">
            <v>14522495</v>
          </cell>
          <cell r="I730">
            <v>328.792191</v>
          </cell>
        </row>
        <row r="731">
          <cell r="C731" t="str">
            <v>14522499</v>
          </cell>
          <cell r="I731">
            <v>369.71325300000001</v>
          </cell>
        </row>
        <row r="732">
          <cell r="C732" t="str">
            <v>14522889</v>
          </cell>
          <cell r="I732">
            <v>12.0607305</v>
          </cell>
        </row>
        <row r="733">
          <cell r="C733" t="str">
            <v>14522896</v>
          </cell>
          <cell r="I733">
            <v>5896.8226590000004</v>
          </cell>
        </row>
        <row r="734">
          <cell r="C734" t="str">
            <v>14522898</v>
          </cell>
          <cell r="I734">
            <v>3.0507750000000002</v>
          </cell>
        </row>
        <row r="735">
          <cell r="C735" t="str">
            <v>14522909</v>
          </cell>
          <cell r="I735">
            <v>389.01448950000002</v>
          </cell>
        </row>
        <row r="736">
          <cell r="C736" t="str">
            <v>14522960</v>
          </cell>
          <cell r="I736">
            <v>92.333661000000006</v>
          </cell>
        </row>
        <row r="737">
          <cell r="C737">
            <v>14522961</v>
          </cell>
          <cell r="I737">
            <v>193.62721350000001</v>
          </cell>
        </row>
        <row r="738">
          <cell r="C738" t="str">
            <v>14522963</v>
          </cell>
          <cell r="I738">
            <v>365.52039299999996</v>
          </cell>
        </row>
        <row r="739">
          <cell r="C739" t="str">
            <v>14522993</v>
          </cell>
          <cell r="I739">
            <v>206.65949850000001</v>
          </cell>
        </row>
        <row r="740">
          <cell r="C740" t="str">
            <v>14523019</v>
          </cell>
          <cell r="I740">
            <v>246.15686550000001</v>
          </cell>
        </row>
        <row r="741">
          <cell r="C741" t="str">
            <v>14523020</v>
          </cell>
          <cell r="I741">
            <v>9.1116480000000006</v>
          </cell>
        </row>
        <row r="742">
          <cell r="C742" t="str">
            <v>14523120(N)</v>
          </cell>
          <cell r="I742">
            <v>31.667044500000003</v>
          </cell>
        </row>
        <row r="743">
          <cell r="C743" t="str">
            <v>14523551</v>
          </cell>
          <cell r="I743">
            <v>57.339707249999996</v>
          </cell>
        </row>
        <row r="744">
          <cell r="C744" t="str">
            <v>14523553(N)</v>
          </cell>
          <cell r="I744">
            <v>44.169746250000003</v>
          </cell>
        </row>
        <row r="745">
          <cell r="C745" t="str">
            <v>14523655</v>
          </cell>
          <cell r="I745">
            <v>82.240289250000004</v>
          </cell>
        </row>
        <row r="746">
          <cell r="C746" t="str">
            <v>14523656</v>
          </cell>
          <cell r="I746">
            <v>248.52004274999999</v>
          </cell>
        </row>
        <row r="747">
          <cell r="C747" t="str">
            <v>14523664</v>
          </cell>
          <cell r="I747">
            <v>7612.1514105000006</v>
          </cell>
        </row>
        <row r="748">
          <cell r="C748" t="str">
            <v>14523771</v>
          </cell>
          <cell r="I748">
            <v>207.53405400000003</v>
          </cell>
        </row>
        <row r="749">
          <cell r="C749" t="str">
            <v>14523914</v>
          </cell>
          <cell r="I749">
            <v>267.71567550000003</v>
          </cell>
        </row>
        <row r="750">
          <cell r="C750" t="str">
            <v>14523968</v>
          </cell>
          <cell r="I750">
            <v>217.52025750000004</v>
          </cell>
        </row>
        <row r="751">
          <cell r="C751" t="str">
            <v>14524136(N)</v>
          </cell>
          <cell r="I751">
            <v>10.741074749999999</v>
          </cell>
        </row>
        <row r="752">
          <cell r="C752">
            <v>14524170</v>
          </cell>
          <cell r="I752">
            <v>11.370785999999999</v>
          </cell>
        </row>
        <row r="753">
          <cell r="C753">
            <v>14524171</v>
          </cell>
          <cell r="I753">
            <v>67.379103749999999</v>
          </cell>
        </row>
        <row r="754">
          <cell r="C754" t="str">
            <v>14524172</v>
          </cell>
          <cell r="I754">
            <v>659.95538175000013</v>
          </cell>
        </row>
        <row r="755">
          <cell r="C755" t="str">
            <v>14524235</v>
          </cell>
          <cell r="I755">
            <v>1811.5908720000002</v>
          </cell>
        </row>
        <row r="756">
          <cell r="C756" t="str">
            <v>14524242</v>
          </cell>
          <cell r="I756">
            <v>52.819084499999995</v>
          </cell>
        </row>
        <row r="757">
          <cell r="C757" t="str">
            <v>14524406</v>
          </cell>
          <cell r="I757">
            <v>2816.5161570000005</v>
          </cell>
        </row>
        <row r="758">
          <cell r="C758" t="str">
            <v>14524421</v>
          </cell>
          <cell r="I758">
            <v>431.33890800000012</v>
          </cell>
        </row>
        <row r="759">
          <cell r="C759" t="str">
            <v>14524449</v>
          </cell>
          <cell r="I759">
            <v>24.121461</v>
          </cell>
        </row>
        <row r="760">
          <cell r="C760" t="str">
            <v>14524451</v>
          </cell>
          <cell r="I760">
            <v>20.480869500000001</v>
          </cell>
        </row>
        <row r="761">
          <cell r="C761" t="str">
            <v>14524455</v>
          </cell>
          <cell r="I761">
            <v>146.55923100000001</v>
          </cell>
        </row>
        <row r="762">
          <cell r="C762" t="str">
            <v>14524470</v>
          </cell>
          <cell r="I762">
            <v>19.844900249999998</v>
          </cell>
        </row>
        <row r="763">
          <cell r="C763" t="str">
            <v>14524709</v>
          </cell>
          <cell r="I763">
            <v>415.44749925000002</v>
          </cell>
        </row>
        <row r="764">
          <cell r="C764" t="str">
            <v>14524711</v>
          </cell>
          <cell r="I764">
            <v>45.321218250000008</v>
          </cell>
        </row>
        <row r="765">
          <cell r="C765" t="str">
            <v>14524711(N)</v>
          </cell>
          <cell r="I765">
            <v>44.979374999999997</v>
          </cell>
        </row>
        <row r="766">
          <cell r="C766" t="str">
            <v>14524860(N)</v>
          </cell>
          <cell r="I766">
            <v>9.4636604999999996</v>
          </cell>
        </row>
        <row r="767">
          <cell r="C767" t="str">
            <v>14524946</v>
          </cell>
          <cell r="I767">
            <v>112.77228899999999</v>
          </cell>
        </row>
        <row r="768">
          <cell r="C768" t="str">
            <v>14525388</v>
          </cell>
          <cell r="I768">
            <v>40.270230000000005</v>
          </cell>
        </row>
        <row r="769">
          <cell r="C769" t="str">
            <v>14525744</v>
          </cell>
          <cell r="I769">
            <v>4950.9197010000007</v>
          </cell>
        </row>
        <row r="770">
          <cell r="C770" t="str">
            <v>14525773</v>
          </cell>
          <cell r="I770">
            <v>7.5659220000000014</v>
          </cell>
        </row>
        <row r="771">
          <cell r="C771" t="str">
            <v>14525774</v>
          </cell>
          <cell r="I771">
            <v>2.4406200000000005</v>
          </cell>
        </row>
        <row r="772">
          <cell r="C772" t="str">
            <v>14525808</v>
          </cell>
          <cell r="I772">
            <v>3.0100980000000002</v>
          </cell>
        </row>
        <row r="773">
          <cell r="C773" t="str">
            <v>14525810</v>
          </cell>
          <cell r="I773">
            <v>245.54671049999999</v>
          </cell>
        </row>
        <row r="774">
          <cell r="C774" t="str">
            <v>14526040</v>
          </cell>
          <cell r="I774">
            <v>616.70399700000007</v>
          </cell>
        </row>
        <row r="775">
          <cell r="C775" t="str">
            <v>14526153</v>
          </cell>
          <cell r="I775">
            <v>30.833166000000002</v>
          </cell>
        </row>
        <row r="776">
          <cell r="C776" t="str">
            <v>14526169</v>
          </cell>
          <cell r="I776">
            <v>8.8472474999999999</v>
          </cell>
        </row>
        <row r="777">
          <cell r="C777" t="str">
            <v>14526216</v>
          </cell>
          <cell r="I777">
            <v>784.3949295000001</v>
          </cell>
        </row>
        <row r="778">
          <cell r="C778" t="str">
            <v>14526220</v>
          </cell>
          <cell r="I778">
            <v>423.77298600000006</v>
          </cell>
        </row>
        <row r="779">
          <cell r="C779" t="str">
            <v>14526227</v>
          </cell>
          <cell r="I779">
            <v>426.9254535</v>
          </cell>
        </row>
        <row r="780">
          <cell r="C780" t="str">
            <v>14526459</v>
          </cell>
          <cell r="I780">
            <v>1.4847105</v>
          </cell>
        </row>
        <row r="781">
          <cell r="C781" t="str">
            <v>14526511</v>
          </cell>
          <cell r="I781">
            <v>359.38520625000001</v>
          </cell>
        </row>
        <row r="782">
          <cell r="C782" t="str">
            <v>14526511(N)</v>
          </cell>
          <cell r="I782">
            <v>125.94225</v>
          </cell>
        </row>
        <row r="783">
          <cell r="C783" t="str">
            <v>14526511(OEM)</v>
          </cell>
          <cell r="I783">
            <v>105.12579525</v>
          </cell>
        </row>
        <row r="784">
          <cell r="C784" t="str">
            <v>14526556</v>
          </cell>
          <cell r="I784">
            <v>117.27179100000001</v>
          </cell>
        </row>
        <row r="785">
          <cell r="C785" t="str">
            <v>14526636(OEM)</v>
          </cell>
          <cell r="I785">
            <v>6961.3194105000002</v>
          </cell>
        </row>
        <row r="786">
          <cell r="C786" t="str">
            <v>14526665</v>
          </cell>
          <cell r="I786">
            <v>1423.9594005000001</v>
          </cell>
        </row>
        <row r="787">
          <cell r="C787" t="str">
            <v>14526761</v>
          </cell>
          <cell r="I787">
            <v>26.277342000000001</v>
          </cell>
        </row>
        <row r="788">
          <cell r="C788" t="str">
            <v>14527020</v>
          </cell>
          <cell r="I788">
            <v>484.86984000000001</v>
          </cell>
        </row>
        <row r="789">
          <cell r="C789" t="str">
            <v>14527097</v>
          </cell>
          <cell r="I789">
            <v>1100.7602970000003</v>
          </cell>
        </row>
        <row r="790">
          <cell r="C790" t="str">
            <v>14527149</v>
          </cell>
          <cell r="I790">
            <v>1669.6688190000002</v>
          </cell>
        </row>
        <row r="791">
          <cell r="C791" t="str">
            <v>14527216</v>
          </cell>
          <cell r="I791">
            <v>106.35001650000001</v>
          </cell>
        </row>
        <row r="792">
          <cell r="C792" t="str">
            <v>14527265</v>
          </cell>
          <cell r="I792">
            <v>165.73843650000001</v>
          </cell>
        </row>
        <row r="793">
          <cell r="C793" t="str">
            <v>14527267</v>
          </cell>
          <cell r="I793">
            <v>286.15659345000006</v>
          </cell>
        </row>
        <row r="794">
          <cell r="C794" t="str">
            <v>14527315</v>
          </cell>
          <cell r="I794">
            <v>392.79745050000002</v>
          </cell>
        </row>
        <row r="795">
          <cell r="C795" t="str">
            <v>14527458</v>
          </cell>
          <cell r="I795">
            <v>9.0709710000000001</v>
          </cell>
        </row>
        <row r="796">
          <cell r="C796" t="str">
            <v>14527692</v>
          </cell>
          <cell r="I796">
            <v>23.592660000000002</v>
          </cell>
        </row>
        <row r="797">
          <cell r="C797" t="str">
            <v>14527863</v>
          </cell>
          <cell r="I797">
            <v>40.427462249999998</v>
          </cell>
        </row>
        <row r="798">
          <cell r="C798" t="str">
            <v>14527864</v>
          </cell>
          <cell r="I798">
            <v>11.514719999999999</v>
          </cell>
        </row>
        <row r="799">
          <cell r="C799" t="str">
            <v>14528251</v>
          </cell>
          <cell r="I799">
            <v>19.667329500000005</v>
          </cell>
        </row>
        <row r="800">
          <cell r="C800" t="str">
            <v>14528380</v>
          </cell>
          <cell r="I800">
            <v>99.699327000000011</v>
          </cell>
        </row>
        <row r="801">
          <cell r="C801" t="str">
            <v>14528381</v>
          </cell>
          <cell r="I801">
            <v>76.371067499999995</v>
          </cell>
        </row>
        <row r="802">
          <cell r="C802" t="str">
            <v>14528387</v>
          </cell>
          <cell r="I802">
            <v>17.559947999999999</v>
          </cell>
        </row>
        <row r="803">
          <cell r="C803" t="str">
            <v>14528558</v>
          </cell>
          <cell r="I803">
            <v>48.670030500000003</v>
          </cell>
        </row>
        <row r="804">
          <cell r="C804">
            <v>14528723</v>
          </cell>
          <cell r="I804">
            <v>6477.4054800000004</v>
          </cell>
        </row>
        <row r="805">
          <cell r="C805" t="str">
            <v>14528724</v>
          </cell>
          <cell r="I805">
            <v>33.436494000000003</v>
          </cell>
        </row>
        <row r="806">
          <cell r="C806" t="str">
            <v>14528725</v>
          </cell>
          <cell r="I806">
            <v>1858.5524685</v>
          </cell>
        </row>
        <row r="807">
          <cell r="C807" t="str">
            <v>14528726</v>
          </cell>
          <cell r="I807">
            <v>41.266816499999997</v>
          </cell>
        </row>
        <row r="808">
          <cell r="C808" t="str">
            <v>14528727</v>
          </cell>
          <cell r="I808">
            <v>4842.0070335</v>
          </cell>
        </row>
        <row r="809">
          <cell r="C809" t="str">
            <v>14528809</v>
          </cell>
          <cell r="I809">
            <v>534.94322699999998</v>
          </cell>
        </row>
        <row r="810">
          <cell r="C810" t="str">
            <v>14528890</v>
          </cell>
          <cell r="I810">
            <v>573.99314700000014</v>
          </cell>
        </row>
        <row r="811">
          <cell r="C811" t="str">
            <v>14528929</v>
          </cell>
          <cell r="I811">
            <v>808.0282665000002</v>
          </cell>
        </row>
        <row r="812">
          <cell r="C812" t="str">
            <v>14529033</v>
          </cell>
          <cell r="I812">
            <v>11.592945</v>
          </cell>
        </row>
        <row r="813">
          <cell r="C813" t="str">
            <v>14529051</v>
          </cell>
          <cell r="I813">
            <v>1.9321575</v>
          </cell>
        </row>
        <row r="814">
          <cell r="C814" t="str">
            <v>14529148</v>
          </cell>
          <cell r="I814">
            <v>3.8643149999999999</v>
          </cell>
        </row>
        <row r="815">
          <cell r="C815" t="str">
            <v>14529227</v>
          </cell>
          <cell r="I815">
            <v>99.211202999999998</v>
          </cell>
        </row>
        <row r="816">
          <cell r="C816" t="str">
            <v>14529294</v>
          </cell>
          <cell r="I816">
            <v>200.90370300000001</v>
          </cell>
        </row>
        <row r="817">
          <cell r="C817" t="str">
            <v>14529295</v>
          </cell>
          <cell r="I817">
            <v>93.3333765</v>
          </cell>
        </row>
        <row r="818">
          <cell r="C818" t="str">
            <v>14529303</v>
          </cell>
          <cell r="I818">
            <v>706.27475100000004</v>
          </cell>
        </row>
        <row r="819">
          <cell r="C819" t="str">
            <v>14529316</v>
          </cell>
          <cell r="I819">
            <v>111.04821</v>
          </cell>
        </row>
        <row r="820">
          <cell r="C820" t="str">
            <v>14529478</v>
          </cell>
          <cell r="I820">
            <v>1213.3338945</v>
          </cell>
        </row>
        <row r="821">
          <cell r="C821" t="str">
            <v>14529761</v>
          </cell>
          <cell r="I821">
            <v>32.358553499999999</v>
          </cell>
        </row>
        <row r="822">
          <cell r="C822" t="str">
            <v>14529762</v>
          </cell>
          <cell r="I822">
            <v>42.222726000000009</v>
          </cell>
        </row>
        <row r="823">
          <cell r="C823" t="str">
            <v>14529763</v>
          </cell>
          <cell r="I823">
            <v>7.7082915000000005</v>
          </cell>
        </row>
        <row r="824">
          <cell r="C824" t="str">
            <v>14529767</v>
          </cell>
          <cell r="I824">
            <v>88.736875500000011</v>
          </cell>
        </row>
        <row r="825">
          <cell r="C825" t="str">
            <v>14529768</v>
          </cell>
          <cell r="I825">
            <v>3162.3520110000004</v>
          </cell>
        </row>
        <row r="826">
          <cell r="C826" t="str">
            <v>14529770</v>
          </cell>
          <cell r="I826">
            <v>170.25358349999999</v>
          </cell>
        </row>
        <row r="827">
          <cell r="C827" t="str">
            <v>14529771</v>
          </cell>
          <cell r="I827">
            <v>320.5550985000001</v>
          </cell>
        </row>
        <row r="828">
          <cell r="C828" t="str">
            <v>14529774</v>
          </cell>
          <cell r="I828">
            <v>388.03824150000003</v>
          </cell>
        </row>
        <row r="829">
          <cell r="C829" t="str">
            <v>14529775</v>
          </cell>
          <cell r="I829">
            <v>1476.7988235000003</v>
          </cell>
        </row>
        <row r="830">
          <cell r="C830" t="str">
            <v>14529832</v>
          </cell>
          <cell r="I830">
            <v>74.886357000000004</v>
          </cell>
        </row>
        <row r="831">
          <cell r="C831" t="str">
            <v>14529833</v>
          </cell>
          <cell r="I831">
            <v>64.859476500000014</v>
          </cell>
        </row>
        <row r="832">
          <cell r="C832" t="str">
            <v>14530038</v>
          </cell>
          <cell r="I832">
            <v>9.2336790000000004</v>
          </cell>
        </row>
        <row r="833">
          <cell r="C833" t="str">
            <v>14530076</v>
          </cell>
          <cell r="I833">
            <v>5563.1288895000007</v>
          </cell>
        </row>
        <row r="834">
          <cell r="C834" t="str">
            <v>14530079</v>
          </cell>
          <cell r="I834">
            <v>645.42195900000002</v>
          </cell>
        </row>
        <row r="835">
          <cell r="C835" t="str">
            <v>14530222</v>
          </cell>
          <cell r="I835">
            <v>153.08788950000002</v>
          </cell>
        </row>
        <row r="836">
          <cell r="C836" t="str">
            <v>14530362</v>
          </cell>
          <cell r="I836">
            <v>68.561083500000009</v>
          </cell>
        </row>
        <row r="837">
          <cell r="C837" t="str">
            <v>14530363</v>
          </cell>
          <cell r="I837">
            <v>61.117192500000009</v>
          </cell>
        </row>
        <row r="838">
          <cell r="C838" t="str">
            <v>14530364</v>
          </cell>
          <cell r="I838">
            <v>44.297253000000012</v>
          </cell>
        </row>
        <row r="839">
          <cell r="C839" t="str">
            <v>14530365</v>
          </cell>
          <cell r="I839">
            <v>96.973968000000013</v>
          </cell>
        </row>
        <row r="840">
          <cell r="C840" t="str">
            <v>14530366(N)</v>
          </cell>
          <cell r="I840">
            <v>16.555539000000003</v>
          </cell>
        </row>
        <row r="841">
          <cell r="C841" t="str">
            <v>14530367</v>
          </cell>
          <cell r="I841">
            <v>2.8270515000000001</v>
          </cell>
        </row>
        <row r="842">
          <cell r="C842" t="str">
            <v>14530370</v>
          </cell>
          <cell r="I842">
            <v>62.540887500000011</v>
          </cell>
        </row>
        <row r="843">
          <cell r="C843" t="str">
            <v>14530372</v>
          </cell>
          <cell r="I843">
            <v>126.05802300000001</v>
          </cell>
        </row>
        <row r="844">
          <cell r="C844" t="str">
            <v>14530375</v>
          </cell>
          <cell r="I844">
            <v>112.67529</v>
          </cell>
        </row>
        <row r="845">
          <cell r="C845" t="str">
            <v>14530376</v>
          </cell>
          <cell r="I845">
            <v>122.3767545</v>
          </cell>
        </row>
        <row r="846">
          <cell r="C846" t="str">
            <v>14530377</v>
          </cell>
          <cell r="I846">
            <v>3.8643149999999999</v>
          </cell>
        </row>
        <row r="847">
          <cell r="C847" t="str">
            <v>14530381</v>
          </cell>
          <cell r="I847">
            <v>83.692927499999996</v>
          </cell>
        </row>
        <row r="848">
          <cell r="C848" t="str">
            <v>14530384</v>
          </cell>
          <cell r="I848">
            <v>144.09827250000001</v>
          </cell>
        </row>
        <row r="849">
          <cell r="C849" t="str">
            <v>14530543</v>
          </cell>
          <cell r="I849">
            <v>115.45305974999999</v>
          </cell>
        </row>
        <row r="850">
          <cell r="C850" t="str">
            <v>14530543(OEM)</v>
          </cell>
          <cell r="I850">
            <v>46.922483999999997</v>
          </cell>
        </row>
        <row r="851">
          <cell r="C851" t="str">
            <v>14530544(N)</v>
          </cell>
          <cell r="I851">
            <v>27.095575499999999</v>
          </cell>
        </row>
        <row r="852">
          <cell r="C852" t="str">
            <v>14530544(OEM)</v>
          </cell>
          <cell r="I852">
            <v>23.389275000000001</v>
          </cell>
        </row>
        <row r="853">
          <cell r="C853" t="str">
            <v>14530649</v>
          </cell>
          <cell r="I853">
            <v>91.604604000000009</v>
          </cell>
        </row>
        <row r="854">
          <cell r="C854" t="str">
            <v>14530651</v>
          </cell>
          <cell r="I854">
            <v>17.897880000000001</v>
          </cell>
        </row>
        <row r="855">
          <cell r="C855" t="str">
            <v>14530656</v>
          </cell>
          <cell r="I855">
            <v>26.643434999999997</v>
          </cell>
        </row>
        <row r="856">
          <cell r="C856" t="str">
            <v>14530666</v>
          </cell>
          <cell r="I856">
            <v>2.5016354999999999</v>
          </cell>
        </row>
        <row r="857">
          <cell r="C857" t="str">
            <v>14530667</v>
          </cell>
          <cell r="I857">
            <v>4.5558240000000003</v>
          </cell>
        </row>
        <row r="858">
          <cell r="C858" t="str">
            <v>14530803</v>
          </cell>
          <cell r="I858">
            <v>41.266816499999997</v>
          </cell>
        </row>
        <row r="859">
          <cell r="C859" t="str">
            <v>14530830</v>
          </cell>
          <cell r="I859">
            <v>245.56704899999997</v>
          </cell>
        </row>
        <row r="860">
          <cell r="C860">
            <v>14530989</v>
          </cell>
          <cell r="I860">
            <v>129.00710550000002</v>
          </cell>
        </row>
        <row r="861">
          <cell r="C861">
            <v>14530993</v>
          </cell>
          <cell r="I861">
            <v>19.125230250000001</v>
          </cell>
        </row>
        <row r="862">
          <cell r="C862" t="str">
            <v>14531021</v>
          </cell>
          <cell r="I862">
            <v>100.91963699999999</v>
          </cell>
        </row>
        <row r="863">
          <cell r="C863" t="str">
            <v>14531025</v>
          </cell>
          <cell r="I863">
            <v>5.0032709999999998</v>
          </cell>
        </row>
        <row r="864">
          <cell r="C864" t="str">
            <v>14531069</v>
          </cell>
          <cell r="I864">
            <v>80.675006999999994</v>
          </cell>
        </row>
        <row r="865">
          <cell r="C865" t="str">
            <v>14531108</v>
          </cell>
          <cell r="I865">
            <v>27.945099000000003</v>
          </cell>
        </row>
        <row r="866">
          <cell r="C866" t="str">
            <v>14531109</v>
          </cell>
          <cell r="I866">
            <v>27.1518975</v>
          </cell>
        </row>
        <row r="867">
          <cell r="C867" t="str">
            <v>14531148</v>
          </cell>
          <cell r="I867">
            <v>4.0473615000000001</v>
          </cell>
        </row>
        <row r="868">
          <cell r="C868" t="str">
            <v>14531154</v>
          </cell>
          <cell r="I868">
            <v>89.472972749999983</v>
          </cell>
        </row>
        <row r="869">
          <cell r="C869" t="str">
            <v>14531163</v>
          </cell>
          <cell r="I869">
            <v>14.7454125</v>
          </cell>
        </row>
        <row r="870">
          <cell r="C870" t="str">
            <v>14531201</v>
          </cell>
          <cell r="I870">
            <v>275.52565950000002</v>
          </cell>
        </row>
        <row r="871">
          <cell r="C871" t="str">
            <v>14531223</v>
          </cell>
          <cell r="I871">
            <v>1600.9246890000002</v>
          </cell>
        </row>
        <row r="872">
          <cell r="C872" t="str">
            <v>14531278</v>
          </cell>
          <cell r="I872">
            <v>173.83315950000002</v>
          </cell>
        </row>
        <row r="873">
          <cell r="C873" t="str">
            <v>14531325</v>
          </cell>
          <cell r="I873">
            <v>543.60742800000003</v>
          </cell>
        </row>
        <row r="874">
          <cell r="C874" t="str">
            <v>14531360</v>
          </cell>
          <cell r="I874">
            <v>4195.7308574999997</v>
          </cell>
        </row>
        <row r="875">
          <cell r="C875" t="str">
            <v>14531426</v>
          </cell>
          <cell r="I875">
            <v>34.473757499999998</v>
          </cell>
        </row>
        <row r="876">
          <cell r="C876" t="str">
            <v>14531866</v>
          </cell>
          <cell r="I876">
            <v>113.47396725</v>
          </cell>
        </row>
        <row r="877">
          <cell r="C877" t="str">
            <v>14532126</v>
          </cell>
          <cell r="I877">
            <v>76.330390500000007</v>
          </cell>
        </row>
        <row r="878">
          <cell r="C878" t="str">
            <v>14532282</v>
          </cell>
          <cell r="I878">
            <v>2.1152040000000003</v>
          </cell>
        </row>
        <row r="879">
          <cell r="C879" t="str">
            <v>14532286</v>
          </cell>
          <cell r="I879">
            <v>99.17052600000001</v>
          </cell>
        </row>
        <row r="880">
          <cell r="C880" t="str">
            <v>14532315(N)</v>
          </cell>
          <cell r="I880">
            <v>388.01790300000005</v>
          </cell>
        </row>
        <row r="881">
          <cell r="C881" t="str">
            <v>14532317</v>
          </cell>
          <cell r="I881">
            <v>196.73431050000002</v>
          </cell>
        </row>
        <row r="882">
          <cell r="C882" t="str">
            <v>14532330</v>
          </cell>
          <cell r="I882">
            <v>553.89870899999994</v>
          </cell>
        </row>
        <row r="883">
          <cell r="C883" t="str">
            <v>14532336</v>
          </cell>
          <cell r="I883">
            <v>10.962451500000002</v>
          </cell>
        </row>
        <row r="884">
          <cell r="C884" t="str">
            <v>14532385</v>
          </cell>
          <cell r="I884">
            <v>525.99428699999999</v>
          </cell>
        </row>
        <row r="885">
          <cell r="C885" t="str">
            <v>14532385(N)</v>
          </cell>
          <cell r="I885">
            <v>184.53121050000001</v>
          </cell>
        </row>
        <row r="886">
          <cell r="C886" t="str">
            <v>14532419</v>
          </cell>
          <cell r="I886">
            <v>633.8493524999999</v>
          </cell>
        </row>
        <row r="887">
          <cell r="C887" t="str">
            <v>14532419(N)</v>
          </cell>
          <cell r="I887">
            <v>474.55822050000006</v>
          </cell>
        </row>
        <row r="888">
          <cell r="C888" t="str">
            <v>14532422</v>
          </cell>
          <cell r="I888">
            <v>341.64612299999999</v>
          </cell>
        </row>
        <row r="889">
          <cell r="C889" t="str">
            <v>14532426</v>
          </cell>
          <cell r="I889">
            <v>12.935286000000001</v>
          </cell>
        </row>
        <row r="890">
          <cell r="C890" t="str">
            <v>14532432</v>
          </cell>
          <cell r="I890">
            <v>202.24604399999998</v>
          </cell>
        </row>
        <row r="891">
          <cell r="C891" t="str">
            <v>14532434</v>
          </cell>
          <cell r="I891">
            <v>160.186026</v>
          </cell>
        </row>
        <row r="892">
          <cell r="C892" t="str">
            <v>14532469</v>
          </cell>
          <cell r="I892">
            <v>1.6677570000000002</v>
          </cell>
        </row>
        <row r="893">
          <cell r="C893" t="str">
            <v>14532473</v>
          </cell>
          <cell r="I893">
            <v>15.741999000000002</v>
          </cell>
        </row>
        <row r="894">
          <cell r="C894" t="str">
            <v>14532519</v>
          </cell>
          <cell r="I894">
            <v>10.881097500000001</v>
          </cell>
        </row>
        <row r="895">
          <cell r="C895" t="str">
            <v>14532526</v>
          </cell>
          <cell r="I895">
            <v>288.5016225</v>
          </cell>
        </row>
        <row r="896">
          <cell r="C896" t="str">
            <v>14532543</v>
          </cell>
          <cell r="I896">
            <v>13.240363499999999</v>
          </cell>
        </row>
        <row r="897">
          <cell r="C897" t="str">
            <v>14532555</v>
          </cell>
          <cell r="I897">
            <v>924.66956400000004</v>
          </cell>
        </row>
        <row r="898">
          <cell r="C898" t="str">
            <v>14532636</v>
          </cell>
          <cell r="I898">
            <v>92.845252500000015</v>
          </cell>
        </row>
        <row r="899">
          <cell r="C899" t="str">
            <v>14532653</v>
          </cell>
          <cell r="I899">
            <v>834.54967050000005</v>
          </cell>
        </row>
        <row r="900">
          <cell r="C900" t="str">
            <v>14532686</v>
          </cell>
          <cell r="I900">
            <v>25.836152999999996</v>
          </cell>
        </row>
        <row r="901">
          <cell r="C901" t="str">
            <v>14532688</v>
          </cell>
          <cell r="I901">
            <v>97.011516</v>
          </cell>
        </row>
        <row r="902">
          <cell r="C902" t="str">
            <v>14532821</v>
          </cell>
          <cell r="I902">
            <v>17453.260051500001</v>
          </cell>
        </row>
        <row r="903">
          <cell r="C903" t="str">
            <v>14533117</v>
          </cell>
          <cell r="I903">
            <v>252.48213900000005</v>
          </cell>
        </row>
        <row r="904">
          <cell r="C904" t="str">
            <v>14533603</v>
          </cell>
          <cell r="I904">
            <v>1.3179348000000002</v>
          </cell>
        </row>
        <row r="905">
          <cell r="C905" t="str">
            <v>14533604</v>
          </cell>
          <cell r="I905">
            <v>0.83387850000000008</v>
          </cell>
        </row>
        <row r="906">
          <cell r="C906" t="str">
            <v>14533605</v>
          </cell>
          <cell r="I906">
            <v>0.89489399999999997</v>
          </cell>
        </row>
        <row r="907">
          <cell r="C907" t="str">
            <v>14533606</v>
          </cell>
          <cell r="I907">
            <v>0.95590949999999997</v>
          </cell>
        </row>
        <row r="908">
          <cell r="C908" t="str">
            <v>14533607</v>
          </cell>
          <cell r="I908">
            <v>1.0779405</v>
          </cell>
        </row>
        <row r="909">
          <cell r="C909" t="str">
            <v>14533608</v>
          </cell>
          <cell r="I909">
            <v>1.1389560000000001</v>
          </cell>
        </row>
        <row r="910">
          <cell r="C910" t="str">
            <v>14533610</v>
          </cell>
          <cell r="I910">
            <v>1.3220025</v>
          </cell>
        </row>
        <row r="911">
          <cell r="C911" t="str">
            <v>14533611</v>
          </cell>
          <cell r="I911">
            <v>1.5864030000000005</v>
          </cell>
        </row>
        <row r="912">
          <cell r="C912" t="str">
            <v>14533612</v>
          </cell>
          <cell r="I912">
            <v>1.6474185000000003</v>
          </cell>
        </row>
        <row r="913">
          <cell r="C913" t="str">
            <v>14533615</v>
          </cell>
          <cell r="I913">
            <v>1.8304650000000002</v>
          </cell>
        </row>
        <row r="914">
          <cell r="C914" t="str">
            <v>14533651</v>
          </cell>
          <cell r="I914">
            <v>4920.2289045000007</v>
          </cell>
        </row>
        <row r="915">
          <cell r="C915" t="str">
            <v>14533818</v>
          </cell>
          <cell r="I915">
            <v>30.934858500000004</v>
          </cell>
        </row>
        <row r="916">
          <cell r="C916" t="str">
            <v>14533831</v>
          </cell>
          <cell r="I916">
            <v>1900.9379025000001</v>
          </cell>
        </row>
        <row r="917">
          <cell r="C917" t="str">
            <v>14533862(N)</v>
          </cell>
          <cell r="I917">
            <v>1.3423410000000002</v>
          </cell>
        </row>
        <row r="918">
          <cell r="C918" t="str">
            <v>14533865</v>
          </cell>
          <cell r="I918">
            <v>55.015642499999998</v>
          </cell>
        </row>
        <row r="919">
          <cell r="C919" t="str">
            <v>14533866</v>
          </cell>
          <cell r="I919">
            <v>56.032567500000006</v>
          </cell>
        </row>
        <row r="920">
          <cell r="C920" t="str">
            <v>14533867</v>
          </cell>
          <cell r="I920">
            <v>39.944814000000008</v>
          </cell>
        </row>
        <row r="921">
          <cell r="C921" t="str">
            <v>14533868</v>
          </cell>
          <cell r="I921">
            <v>61.666332000000004</v>
          </cell>
        </row>
        <row r="922">
          <cell r="C922" t="str">
            <v>14533869</v>
          </cell>
          <cell r="I922">
            <v>90.791064000000006</v>
          </cell>
        </row>
        <row r="923">
          <cell r="C923" t="str">
            <v>14533870</v>
          </cell>
          <cell r="I923">
            <v>17.8775415</v>
          </cell>
        </row>
        <row r="924">
          <cell r="C924" t="str">
            <v>14533879</v>
          </cell>
          <cell r="I924">
            <v>85.442038499999995</v>
          </cell>
        </row>
        <row r="925">
          <cell r="C925" t="str">
            <v>14533880</v>
          </cell>
          <cell r="I925">
            <v>97.380738000000008</v>
          </cell>
        </row>
        <row r="926">
          <cell r="C926" t="str">
            <v>14534042</v>
          </cell>
          <cell r="I926">
            <v>20.948655000000006</v>
          </cell>
        </row>
        <row r="927">
          <cell r="C927" t="str">
            <v>14534181</v>
          </cell>
          <cell r="I927">
            <v>169.37902800000001</v>
          </cell>
        </row>
        <row r="928">
          <cell r="C928" t="str">
            <v>14534182</v>
          </cell>
          <cell r="I928">
            <v>77.794762500000004</v>
          </cell>
        </row>
        <row r="929">
          <cell r="C929" t="str">
            <v>14534183</v>
          </cell>
          <cell r="I929">
            <v>184.18545600000002</v>
          </cell>
        </row>
        <row r="930">
          <cell r="C930" t="str">
            <v>14534185</v>
          </cell>
          <cell r="I930">
            <v>33.660217500000002</v>
          </cell>
        </row>
        <row r="931">
          <cell r="C931" t="str">
            <v>14534186</v>
          </cell>
          <cell r="I931">
            <v>10.392973500000002</v>
          </cell>
        </row>
        <row r="932">
          <cell r="C932" t="str">
            <v>14534192</v>
          </cell>
          <cell r="I932">
            <v>193.76488949999998</v>
          </cell>
        </row>
        <row r="933">
          <cell r="C933" t="str">
            <v>14534203</v>
          </cell>
          <cell r="I933">
            <v>1.2609869999999999</v>
          </cell>
        </row>
        <row r="934">
          <cell r="C934" t="str">
            <v>14534204</v>
          </cell>
          <cell r="I934">
            <v>67.401789000000008</v>
          </cell>
        </row>
        <row r="935">
          <cell r="C935" t="str">
            <v>14534297</v>
          </cell>
          <cell r="I935">
            <v>334.30392450000005</v>
          </cell>
        </row>
        <row r="936">
          <cell r="C936" t="str">
            <v>14534347</v>
          </cell>
          <cell r="I936">
            <v>47.571751500000005</v>
          </cell>
        </row>
        <row r="937">
          <cell r="C937" t="str">
            <v>14534854</v>
          </cell>
          <cell r="I937">
            <v>19.4639445</v>
          </cell>
        </row>
        <row r="938">
          <cell r="C938" t="str">
            <v>14534874</v>
          </cell>
          <cell r="I938">
            <v>167.12145450000003</v>
          </cell>
        </row>
        <row r="939">
          <cell r="C939" t="str">
            <v>14535015</v>
          </cell>
          <cell r="I939">
            <v>460.178901</v>
          </cell>
        </row>
        <row r="940">
          <cell r="C940" t="str">
            <v>14535016</v>
          </cell>
          <cell r="I940">
            <v>410.98006950000001</v>
          </cell>
        </row>
        <row r="941">
          <cell r="C941" t="str">
            <v>14535020</v>
          </cell>
          <cell r="I941">
            <v>204.17820150000003</v>
          </cell>
        </row>
        <row r="942">
          <cell r="C942" t="str">
            <v>14535021</v>
          </cell>
          <cell r="I942">
            <v>214.63219050000001</v>
          </cell>
        </row>
        <row r="943">
          <cell r="C943" t="str">
            <v>14535022</v>
          </cell>
          <cell r="I943">
            <v>204.17820150000003</v>
          </cell>
        </row>
        <row r="944">
          <cell r="C944" t="str">
            <v>14535033</v>
          </cell>
          <cell r="I944">
            <v>1075.988004</v>
          </cell>
        </row>
        <row r="945">
          <cell r="C945" t="str">
            <v>14535036</v>
          </cell>
          <cell r="I945">
            <v>3687.6547890000006</v>
          </cell>
        </row>
        <row r="946">
          <cell r="C946" t="str">
            <v>14535059</v>
          </cell>
          <cell r="I946">
            <v>829.87181550000003</v>
          </cell>
        </row>
        <row r="947">
          <cell r="C947" t="str">
            <v>14535151</v>
          </cell>
          <cell r="I947">
            <v>1521.9218196000004</v>
          </cell>
        </row>
        <row r="948">
          <cell r="C948" t="str">
            <v>14535161</v>
          </cell>
          <cell r="I948">
            <v>119.7327495</v>
          </cell>
        </row>
        <row r="949">
          <cell r="C949" t="str">
            <v>14535185</v>
          </cell>
          <cell r="I949">
            <v>3.7016070000000005</v>
          </cell>
        </row>
        <row r="950">
          <cell r="C950" t="str">
            <v>14535186</v>
          </cell>
          <cell r="I950">
            <v>6.3862890000000014</v>
          </cell>
        </row>
        <row r="951">
          <cell r="C951" t="str">
            <v>14535187</v>
          </cell>
          <cell r="I951">
            <v>13.850518499999998</v>
          </cell>
        </row>
        <row r="952">
          <cell r="C952" t="str">
            <v>14535188</v>
          </cell>
          <cell r="I952">
            <v>200.8833645</v>
          </cell>
        </row>
        <row r="953">
          <cell r="C953" t="str">
            <v>14535189</v>
          </cell>
          <cell r="I953">
            <v>255.87866850000003</v>
          </cell>
        </row>
        <row r="954">
          <cell r="C954" t="str">
            <v>14535190</v>
          </cell>
          <cell r="I954">
            <v>208.55097900000004</v>
          </cell>
        </row>
        <row r="955">
          <cell r="C955" t="str">
            <v>14535192</v>
          </cell>
          <cell r="I955">
            <v>40.697338500000008</v>
          </cell>
        </row>
        <row r="956">
          <cell r="C956" t="str">
            <v>14535197</v>
          </cell>
          <cell r="I956">
            <v>6.1015500000000005</v>
          </cell>
        </row>
        <row r="957">
          <cell r="C957" t="str">
            <v>14535200</v>
          </cell>
          <cell r="I957">
            <v>2541.6413295000002</v>
          </cell>
        </row>
        <row r="958">
          <cell r="C958" t="str">
            <v>14535303</v>
          </cell>
          <cell r="I958">
            <v>39.232966499999996</v>
          </cell>
        </row>
        <row r="959">
          <cell r="C959" t="str">
            <v>14535310</v>
          </cell>
          <cell r="I959">
            <v>5768.0189385000012</v>
          </cell>
        </row>
        <row r="960">
          <cell r="C960" t="str">
            <v>14535312</v>
          </cell>
          <cell r="I960">
            <v>36.548284500000001</v>
          </cell>
        </row>
        <row r="961">
          <cell r="C961" t="str">
            <v>14535324</v>
          </cell>
          <cell r="I961">
            <v>63.496797000000001</v>
          </cell>
        </row>
        <row r="962">
          <cell r="C962" t="str">
            <v>14535327</v>
          </cell>
          <cell r="I962">
            <v>1966.8549810000002</v>
          </cell>
        </row>
        <row r="963">
          <cell r="C963" t="str">
            <v>14535385</v>
          </cell>
          <cell r="I963">
            <v>5.8574880000000009</v>
          </cell>
        </row>
        <row r="964">
          <cell r="C964" t="str">
            <v>14535414</v>
          </cell>
          <cell r="I964">
            <v>47.531074500000003</v>
          </cell>
        </row>
        <row r="965">
          <cell r="C965" t="str">
            <v>14535447</v>
          </cell>
          <cell r="I965">
            <v>67.340773500000012</v>
          </cell>
        </row>
        <row r="966">
          <cell r="C966" t="str">
            <v>14535448</v>
          </cell>
          <cell r="I966">
            <v>19.321574999999999</v>
          </cell>
        </row>
        <row r="967">
          <cell r="C967" t="str">
            <v>14535450</v>
          </cell>
          <cell r="I967">
            <v>4.2507465</v>
          </cell>
        </row>
        <row r="968">
          <cell r="C968" t="str">
            <v>14535458</v>
          </cell>
          <cell r="I968">
            <v>1001.7118019999999</v>
          </cell>
        </row>
        <row r="969">
          <cell r="C969" t="str">
            <v>14535459</v>
          </cell>
          <cell r="I969">
            <v>24.894324000000001</v>
          </cell>
        </row>
        <row r="970">
          <cell r="C970" t="str">
            <v>14535473</v>
          </cell>
          <cell r="I970">
            <v>2011.8844200000003</v>
          </cell>
        </row>
        <row r="971">
          <cell r="C971" t="str">
            <v>14535506</v>
          </cell>
          <cell r="I971">
            <v>121.60389149999999</v>
          </cell>
        </row>
        <row r="972">
          <cell r="C972" t="str">
            <v>14535832</v>
          </cell>
          <cell r="I972">
            <v>627.86983350000003</v>
          </cell>
        </row>
        <row r="973">
          <cell r="C973" t="str">
            <v>14535848</v>
          </cell>
          <cell r="I973">
            <v>155.8539255</v>
          </cell>
        </row>
        <row r="974">
          <cell r="C974" t="str">
            <v>14535862</v>
          </cell>
          <cell r="I974">
            <v>1028.9653920000001</v>
          </cell>
        </row>
        <row r="975">
          <cell r="C975" t="str">
            <v>14535881</v>
          </cell>
          <cell r="I975">
            <v>493.5950565</v>
          </cell>
        </row>
        <row r="976">
          <cell r="C976" t="str">
            <v>14536031</v>
          </cell>
          <cell r="I976">
            <v>1717.6676789999999</v>
          </cell>
        </row>
        <row r="977">
          <cell r="C977" t="str">
            <v>14536032</v>
          </cell>
          <cell r="I977">
            <v>2217.6490244999995</v>
          </cell>
        </row>
        <row r="978">
          <cell r="C978" t="str">
            <v>14536069</v>
          </cell>
          <cell r="I978">
            <v>129.21049050000002</v>
          </cell>
        </row>
        <row r="979">
          <cell r="C979" t="str">
            <v>14536075</v>
          </cell>
          <cell r="I979">
            <v>50371.000270500008</v>
          </cell>
        </row>
        <row r="980">
          <cell r="C980" t="str">
            <v>14536188</v>
          </cell>
          <cell r="I980">
            <v>760.25313000000006</v>
          </cell>
        </row>
        <row r="981">
          <cell r="C981" t="str">
            <v>14536209</v>
          </cell>
          <cell r="I981">
            <v>204.11718599999998</v>
          </cell>
        </row>
        <row r="982">
          <cell r="C982" t="str">
            <v>14536511</v>
          </cell>
          <cell r="I982">
            <v>53.453489250000004</v>
          </cell>
        </row>
        <row r="983">
          <cell r="C983" t="str">
            <v>14536672</v>
          </cell>
          <cell r="I983">
            <v>1121.912337</v>
          </cell>
        </row>
        <row r="984">
          <cell r="C984" t="str">
            <v>14536801 (N)</v>
          </cell>
          <cell r="I984">
            <v>5.2715827500000003</v>
          </cell>
        </row>
        <row r="985">
          <cell r="C985" t="str">
            <v>14536801(OEM)</v>
          </cell>
          <cell r="I985">
            <v>5.2715827500000003</v>
          </cell>
        </row>
        <row r="986">
          <cell r="C986" t="str">
            <v>14536802 (N)</v>
          </cell>
          <cell r="I986">
            <v>2.0330677499999998</v>
          </cell>
        </row>
        <row r="987">
          <cell r="C987" t="str">
            <v>14536943</v>
          </cell>
          <cell r="I987">
            <v>19.3419135</v>
          </cell>
        </row>
        <row r="988">
          <cell r="C988" t="str">
            <v>14537416</v>
          </cell>
          <cell r="I988">
            <v>138.13909200000003</v>
          </cell>
        </row>
        <row r="989">
          <cell r="C989" t="str">
            <v>14537622(N)</v>
          </cell>
          <cell r="I989">
            <v>5.5234672500000004</v>
          </cell>
        </row>
        <row r="990">
          <cell r="C990" t="str">
            <v>14537759(N)</v>
          </cell>
          <cell r="I990">
            <v>71.085404249999982</v>
          </cell>
        </row>
        <row r="991">
          <cell r="C991" t="str">
            <v>14537760</v>
          </cell>
          <cell r="I991">
            <v>110.23545224999999</v>
          </cell>
        </row>
        <row r="992">
          <cell r="C992" t="str">
            <v>14537966 (N)</v>
          </cell>
          <cell r="I992">
            <v>3481.8714104999999</v>
          </cell>
        </row>
        <row r="993">
          <cell r="C993" t="str">
            <v>14538012</v>
          </cell>
          <cell r="I993">
            <v>99.854212499999988</v>
          </cell>
        </row>
        <row r="994">
          <cell r="C994" t="str">
            <v>14538013</v>
          </cell>
          <cell r="I994">
            <v>102.6609255</v>
          </cell>
        </row>
        <row r="995">
          <cell r="C995" t="str">
            <v>14538391</v>
          </cell>
          <cell r="I995">
            <v>10.79505</v>
          </cell>
        </row>
        <row r="996">
          <cell r="C996" t="str">
            <v>14538415</v>
          </cell>
          <cell r="I996">
            <v>127.03974674999999</v>
          </cell>
        </row>
        <row r="997">
          <cell r="C997" t="str">
            <v>14538416</v>
          </cell>
          <cell r="I997">
            <v>127.03974674999999</v>
          </cell>
        </row>
        <row r="998">
          <cell r="C998" t="str">
            <v>14538563</v>
          </cell>
          <cell r="I998">
            <v>5563.1288895000007</v>
          </cell>
        </row>
        <row r="999">
          <cell r="C999" t="str">
            <v>14538729</v>
          </cell>
          <cell r="I999">
            <v>89.631769500000004</v>
          </cell>
        </row>
        <row r="1000">
          <cell r="C1000" t="str">
            <v>14539096</v>
          </cell>
          <cell r="I1000">
            <v>55.666474500000007</v>
          </cell>
        </row>
        <row r="1001">
          <cell r="C1001" t="str">
            <v>14539482</v>
          </cell>
          <cell r="I1001">
            <v>137.87078025</v>
          </cell>
        </row>
        <row r="1002">
          <cell r="C1002" t="str">
            <v>14539963</v>
          </cell>
          <cell r="I1002">
            <v>25.931587499999999</v>
          </cell>
        </row>
        <row r="1003">
          <cell r="C1003" t="str">
            <v>14539978</v>
          </cell>
          <cell r="I1003">
            <v>50.866588500000006</v>
          </cell>
        </row>
        <row r="1004">
          <cell r="C1004" t="str">
            <v>14540003</v>
          </cell>
          <cell r="I1004">
            <v>373.00809000000004</v>
          </cell>
        </row>
        <row r="1005">
          <cell r="C1005" t="str">
            <v>14540003(N)</v>
          </cell>
          <cell r="I1005">
            <v>158.90470049999999</v>
          </cell>
        </row>
        <row r="1006">
          <cell r="C1006" t="str">
            <v>14540004</v>
          </cell>
          <cell r="I1006">
            <v>4.9219170000000005</v>
          </cell>
        </row>
        <row r="1007">
          <cell r="C1007" t="str">
            <v>14540060</v>
          </cell>
          <cell r="I1007">
            <v>4691.7665340000003</v>
          </cell>
        </row>
        <row r="1008">
          <cell r="C1008" t="str">
            <v>14540725</v>
          </cell>
          <cell r="I1008">
            <v>4.5339210000000003</v>
          </cell>
        </row>
        <row r="1009">
          <cell r="C1009" t="str">
            <v>14540726(N)</v>
          </cell>
          <cell r="I1009">
            <v>2.8247047500000004</v>
          </cell>
        </row>
        <row r="1010">
          <cell r="C1010" t="str">
            <v>14540728</v>
          </cell>
          <cell r="I1010">
            <v>94.240786499999999</v>
          </cell>
        </row>
        <row r="1011">
          <cell r="C1011" t="str">
            <v>14540728(N)</v>
          </cell>
          <cell r="I1011">
            <v>41.812826999999992</v>
          </cell>
        </row>
        <row r="1012">
          <cell r="C1012" t="str">
            <v>14540728(OEM)</v>
          </cell>
          <cell r="I1012">
            <v>41.381025000000001</v>
          </cell>
        </row>
        <row r="1013">
          <cell r="C1013" t="str">
            <v>14540729</v>
          </cell>
          <cell r="I1013">
            <v>175.94132324999998</v>
          </cell>
        </row>
        <row r="1014">
          <cell r="C1014" t="str">
            <v>14540729(OEM)</v>
          </cell>
          <cell r="I1014">
            <v>96.777623249999991</v>
          </cell>
        </row>
        <row r="1015">
          <cell r="C1015" t="str">
            <v>14540730</v>
          </cell>
          <cell r="I1015">
            <v>8.6360400000000013</v>
          </cell>
        </row>
        <row r="1016">
          <cell r="C1016" t="str">
            <v>14540730 (N)</v>
          </cell>
          <cell r="I1016">
            <v>3.4903995000000001</v>
          </cell>
        </row>
        <row r="1017">
          <cell r="C1017" t="str">
            <v>14540731</v>
          </cell>
          <cell r="I1017">
            <v>3.8502345</v>
          </cell>
        </row>
        <row r="1018">
          <cell r="C1018" t="str">
            <v>14540731 (N)</v>
          </cell>
          <cell r="I1018">
            <v>0.84561224999999984</v>
          </cell>
        </row>
        <row r="1019">
          <cell r="C1019" t="str">
            <v>14540732</v>
          </cell>
          <cell r="I1019">
            <v>373.80129150000005</v>
          </cell>
        </row>
        <row r="1020">
          <cell r="C1020" t="str">
            <v>14540772</v>
          </cell>
          <cell r="I1020">
            <v>66.201817500000004</v>
          </cell>
        </row>
        <row r="1021">
          <cell r="C1021" t="str">
            <v>14540778</v>
          </cell>
          <cell r="I1021">
            <v>116.33622000000003</v>
          </cell>
        </row>
        <row r="1022">
          <cell r="C1022" t="str">
            <v>14541660</v>
          </cell>
          <cell r="I1022">
            <v>472.93114049999997</v>
          </cell>
        </row>
        <row r="1023">
          <cell r="C1023" t="str">
            <v>14541720</v>
          </cell>
          <cell r="I1023">
            <v>197.46649650000001</v>
          </cell>
        </row>
        <row r="1024">
          <cell r="C1024" t="str">
            <v>14541865</v>
          </cell>
          <cell r="I1024">
            <v>440.38954050000007</v>
          </cell>
        </row>
        <row r="1025">
          <cell r="C1025" t="str">
            <v>14541895</v>
          </cell>
          <cell r="I1025">
            <v>77.408331000000004</v>
          </cell>
        </row>
        <row r="1026">
          <cell r="C1026" t="str">
            <v>14541937</v>
          </cell>
          <cell r="I1026">
            <v>841.01731350000011</v>
          </cell>
        </row>
        <row r="1027">
          <cell r="C1027" t="str">
            <v>14541999</v>
          </cell>
          <cell r="I1027">
            <v>2.0338500000000002E-2</v>
          </cell>
        </row>
        <row r="1028">
          <cell r="C1028" t="str">
            <v>14542034</v>
          </cell>
          <cell r="I1028">
            <v>343.80200400000001</v>
          </cell>
        </row>
        <row r="1029">
          <cell r="C1029" t="str">
            <v>14542070</v>
          </cell>
          <cell r="I1029">
            <v>343.80200400000001</v>
          </cell>
        </row>
        <row r="1030">
          <cell r="C1030" t="str">
            <v>14542108</v>
          </cell>
          <cell r="I1030">
            <v>343.80200400000001</v>
          </cell>
        </row>
        <row r="1031">
          <cell r="C1031" t="str">
            <v>14542155</v>
          </cell>
          <cell r="I1031">
            <v>61.531785000000006</v>
          </cell>
        </row>
        <row r="1032">
          <cell r="C1032" t="str">
            <v>14542156</v>
          </cell>
          <cell r="I1032">
            <v>35.767598999999997</v>
          </cell>
        </row>
        <row r="1033">
          <cell r="C1033" t="str">
            <v>14542823</v>
          </cell>
          <cell r="I1033">
            <v>142.79660849999999</v>
          </cell>
        </row>
        <row r="1034">
          <cell r="C1034" t="str">
            <v>14542975</v>
          </cell>
          <cell r="I1034">
            <v>438.11162849999999</v>
          </cell>
        </row>
        <row r="1035">
          <cell r="C1035" t="str">
            <v>14543148</v>
          </cell>
          <cell r="I1035">
            <v>52.493668499999998</v>
          </cell>
        </row>
        <row r="1036">
          <cell r="C1036" t="str">
            <v>14543195</v>
          </cell>
          <cell r="I1036">
            <v>260.47516949999999</v>
          </cell>
        </row>
        <row r="1037">
          <cell r="C1037" t="str">
            <v>14543195(N)</v>
          </cell>
          <cell r="I1037">
            <v>131.26467900000003</v>
          </cell>
        </row>
        <row r="1038">
          <cell r="C1038" t="str">
            <v>14543561</v>
          </cell>
          <cell r="I1038">
            <v>205.92731250000006</v>
          </cell>
        </row>
        <row r="1039">
          <cell r="C1039" t="str">
            <v>14543946</v>
          </cell>
          <cell r="I1039">
            <v>225.98107350000001</v>
          </cell>
        </row>
        <row r="1040">
          <cell r="C1040" t="str">
            <v>14543949</v>
          </cell>
          <cell r="I1040">
            <v>841.01731350000011</v>
          </cell>
        </row>
        <row r="1041">
          <cell r="C1041" t="str">
            <v>14544029</v>
          </cell>
          <cell r="I1041">
            <v>370.42510049999999</v>
          </cell>
        </row>
        <row r="1042">
          <cell r="C1042" t="str">
            <v>14544828</v>
          </cell>
          <cell r="I1042">
            <v>306.62322599999999</v>
          </cell>
        </row>
        <row r="1043">
          <cell r="C1043" t="str">
            <v>14544973</v>
          </cell>
          <cell r="I1043">
            <v>174.21959100000001</v>
          </cell>
        </row>
        <row r="1044">
          <cell r="C1044" t="str">
            <v>14544974</v>
          </cell>
          <cell r="I1044">
            <v>124.77669750000001</v>
          </cell>
        </row>
        <row r="1045">
          <cell r="C1045" t="str">
            <v>14544975</v>
          </cell>
          <cell r="I1045">
            <v>205.03241850000001</v>
          </cell>
        </row>
        <row r="1046">
          <cell r="C1046" t="str">
            <v>14545281</v>
          </cell>
          <cell r="I1046">
            <v>175.20366149999995</v>
          </cell>
        </row>
        <row r="1047">
          <cell r="C1047" t="str">
            <v>14545419</v>
          </cell>
          <cell r="I1047">
            <v>100.63489800000001</v>
          </cell>
        </row>
        <row r="1048">
          <cell r="C1048" t="str">
            <v>14545465</v>
          </cell>
          <cell r="I1048">
            <v>29.795902500000004</v>
          </cell>
        </row>
        <row r="1049">
          <cell r="C1049" t="str">
            <v>14545488</v>
          </cell>
          <cell r="I1049">
            <v>379.90284150000002</v>
          </cell>
        </row>
        <row r="1050">
          <cell r="C1050" t="str">
            <v>14545571</v>
          </cell>
          <cell r="I1050">
            <v>226.63190550000002</v>
          </cell>
        </row>
        <row r="1051">
          <cell r="C1051" t="str">
            <v>14546062</v>
          </cell>
          <cell r="I1051">
            <v>9.9251880000000003</v>
          </cell>
        </row>
        <row r="1052">
          <cell r="C1052" t="str">
            <v>14547261</v>
          </cell>
          <cell r="I1052">
            <v>1554.064785</v>
          </cell>
        </row>
        <row r="1053">
          <cell r="C1053" t="str">
            <v>14547265</v>
          </cell>
          <cell r="I1053">
            <v>705.56290349999995</v>
          </cell>
        </row>
        <row r="1054">
          <cell r="C1054" t="str">
            <v>14547266</v>
          </cell>
          <cell r="I1054">
            <v>4004.9760660000002</v>
          </cell>
        </row>
        <row r="1055">
          <cell r="C1055" t="str">
            <v>14547268</v>
          </cell>
          <cell r="I1055">
            <v>1627.5681240000001</v>
          </cell>
        </row>
        <row r="1056">
          <cell r="C1056" t="str">
            <v>14547269</v>
          </cell>
          <cell r="I1056">
            <v>80.072674499999991</v>
          </cell>
        </row>
        <row r="1057">
          <cell r="C1057" t="str">
            <v>14547271</v>
          </cell>
          <cell r="I1057">
            <v>22.2299805</v>
          </cell>
        </row>
        <row r="1058">
          <cell r="C1058" t="str">
            <v>14547272</v>
          </cell>
          <cell r="I1058">
            <v>725.49463350000008</v>
          </cell>
        </row>
        <row r="1059">
          <cell r="C1059" t="str">
            <v>14547273</v>
          </cell>
          <cell r="I1059">
            <v>1252.3431375</v>
          </cell>
        </row>
        <row r="1060">
          <cell r="C1060" t="str">
            <v>14547275</v>
          </cell>
          <cell r="I1060">
            <v>711.42039150000005</v>
          </cell>
        </row>
        <row r="1061">
          <cell r="C1061" t="str">
            <v>14547276</v>
          </cell>
          <cell r="I1061">
            <v>9.0913094999999995</v>
          </cell>
        </row>
        <row r="1062">
          <cell r="C1062" t="str">
            <v>14547277</v>
          </cell>
          <cell r="I1062">
            <v>41.734602000000002</v>
          </cell>
        </row>
        <row r="1063">
          <cell r="C1063" t="str">
            <v>14547278</v>
          </cell>
          <cell r="I1063">
            <v>13.016640000000001</v>
          </cell>
        </row>
        <row r="1064">
          <cell r="C1064" t="str">
            <v>14547279</v>
          </cell>
          <cell r="I1064">
            <v>923.42891550000002</v>
          </cell>
        </row>
        <row r="1065">
          <cell r="C1065" t="str">
            <v>14547280</v>
          </cell>
          <cell r="I1065">
            <v>2847.1662765000001</v>
          </cell>
        </row>
        <row r="1066">
          <cell r="C1066" t="str">
            <v>14547395</v>
          </cell>
          <cell r="I1066">
            <v>148.47105000000002</v>
          </cell>
        </row>
        <row r="1067">
          <cell r="C1067" t="str">
            <v>14547520</v>
          </cell>
          <cell r="I1067">
            <v>32.297538000000003</v>
          </cell>
        </row>
        <row r="1068">
          <cell r="C1068" t="str">
            <v>14547521</v>
          </cell>
          <cell r="I1068">
            <v>30.711135000000002</v>
          </cell>
        </row>
        <row r="1069">
          <cell r="C1069" t="str">
            <v>14547522</v>
          </cell>
          <cell r="I1069">
            <v>29.020692749999998</v>
          </cell>
        </row>
        <row r="1070">
          <cell r="C1070" t="str">
            <v>14547552</v>
          </cell>
          <cell r="I1070">
            <v>9.9455264999999997</v>
          </cell>
        </row>
        <row r="1071">
          <cell r="C1071" t="str">
            <v>14547553</v>
          </cell>
          <cell r="I1071">
            <v>9.3963870000000007</v>
          </cell>
        </row>
        <row r="1072">
          <cell r="C1072" t="str">
            <v>14547554</v>
          </cell>
          <cell r="I1072">
            <v>121.39033725</v>
          </cell>
        </row>
        <row r="1073">
          <cell r="C1073" t="str">
            <v>14547764</v>
          </cell>
          <cell r="I1073">
            <v>9.2336790000000004</v>
          </cell>
        </row>
        <row r="1074">
          <cell r="C1074" t="str">
            <v>14547767</v>
          </cell>
          <cell r="I1074">
            <v>5563.1288895000007</v>
          </cell>
        </row>
        <row r="1075">
          <cell r="C1075" t="str">
            <v>14547983</v>
          </cell>
          <cell r="I1075">
            <v>440.83698750000002</v>
          </cell>
        </row>
        <row r="1076">
          <cell r="C1076" t="str">
            <v>14548061</v>
          </cell>
          <cell r="I1076">
            <v>764.36150700000007</v>
          </cell>
        </row>
        <row r="1077">
          <cell r="C1077" t="str">
            <v>14548295</v>
          </cell>
          <cell r="I1077">
            <v>601.55181449999998</v>
          </cell>
        </row>
        <row r="1078">
          <cell r="C1078" t="str">
            <v>14548913</v>
          </cell>
          <cell r="I1078">
            <v>1061.6086845000002</v>
          </cell>
        </row>
        <row r="1079">
          <cell r="C1079" t="str">
            <v>14549420</v>
          </cell>
          <cell r="I1079">
            <v>102.4450245</v>
          </cell>
        </row>
        <row r="1080">
          <cell r="C1080" t="str">
            <v>14549792</v>
          </cell>
          <cell r="I1080">
            <v>235.13339850000003</v>
          </cell>
        </row>
        <row r="1081">
          <cell r="C1081" t="str">
            <v>14549802</v>
          </cell>
          <cell r="I1081">
            <v>111.53633400000001</v>
          </cell>
        </row>
        <row r="1082">
          <cell r="C1082" t="str">
            <v>14549879</v>
          </cell>
          <cell r="I1082">
            <v>4087.9571460000002</v>
          </cell>
        </row>
        <row r="1083">
          <cell r="C1083" t="str">
            <v>14549931</v>
          </cell>
          <cell r="I1083">
            <v>31.219597500000003</v>
          </cell>
        </row>
        <row r="1084">
          <cell r="C1084" t="str">
            <v>14550066</v>
          </cell>
          <cell r="I1084">
            <v>976.59375450000005</v>
          </cell>
        </row>
        <row r="1085">
          <cell r="C1085" t="str">
            <v>14550162</v>
          </cell>
          <cell r="I1085">
            <v>219.75749249999998</v>
          </cell>
        </row>
        <row r="1086">
          <cell r="C1086" t="str">
            <v>14550165</v>
          </cell>
          <cell r="I1086">
            <v>241.56036450000002</v>
          </cell>
        </row>
        <row r="1087">
          <cell r="C1087" t="str">
            <v>14550166</v>
          </cell>
          <cell r="I1087">
            <v>100.06542000000002</v>
          </cell>
        </row>
        <row r="1088">
          <cell r="C1088" t="str">
            <v>14550167</v>
          </cell>
          <cell r="I1088">
            <v>270.09528000000006</v>
          </cell>
        </row>
        <row r="1089">
          <cell r="C1089" t="str">
            <v>14550188</v>
          </cell>
          <cell r="I1089">
            <v>1493.4153779999999</v>
          </cell>
        </row>
        <row r="1090">
          <cell r="C1090" t="str">
            <v>14550189</v>
          </cell>
          <cell r="I1090">
            <v>1463.8431990000001</v>
          </cell>
        </row>
        <row r="1091">
          <cell r="C1091" t="str">
            <v>14550435</v>
          </cell>
          <cell r="I1091">
            <v>9022.7280779999983</v>
          </cell>
        </row>
        <row r="1092">
          <cell r="C1092" t="str">
            <v>14550646</v>
          </cell>
          <cell r="I1092">
            <v>66.750957000000014</v>
          </cell>
        </row>
        <row r="1093">
          <cell r="C1093" t="str">
            <v>14550647</v>
          </cell>
          <cell r="I1093">
            <v>78.933718500000012</v>
          </cell>
        </row>
        <row r="1094">
          <cell r="C1094" t="str">
            <v>14550648</v>
          </cell>
          <cell r="I1094">
            <v>60.873130500000009</v>
          </cell>
        </row>
        <row r="1095">
          <cell r="C1095" t="str">
            <v>14550649</v>
          </cell>
          <cell r="I1095">
            <v>51.334373999999997</v>
          </cell>
        </row>
        <row r="1096">
          <cell r="C1096" t="str">
            <v>14550650</v>
          </cell>
          <cell r="I1096">
            <v>41.714263500000001</v>
          </cell>
        </row>
        <row r="1097">
          <cell r="C1097" t="str">
            <v>14550656</v>
          </cell>
          <cell r="I1097">
            <v>71.08305750000001</v>
          </cell>
        </row>
        <row r="1098">
          <cell r="C1098" t="str">
            <v>14550728</v>
          </cell>
          <cell r="I1098">
            <v>5163.8231190000006</v>
          </cell>
        </row>
        <row r="1099">
          <cell r="C1099" t="str">
            <v>14550824</v>
          </cell>
          <cell r="I1099">
            <v>24.324846000000008</v>
          </cell>
        </row>
        <row r="1100">
          <cell r="C1100" t="str">
            <v>14550884</v>
          </cell>
          <cell r="I1100">
            <v>322.67030249999999</v>
          </cell>
        </row>
        <row r="1101">
          <cell r="C1101" t="str">
            <v>14550967</v>
          </cell>
          <cell r="I1101">
            <v>9.2837429999999994</v>
          </cell>
        </row>
        <row r="1102">
          <cell r="C1102" t="str">
            <v>14550967(N)</v>
          </cell>
          <cell r="I1102">
            <v>5.5774425000000001</v>
          </cell>
        </row>
        <row r="1103">
          <cell r="C1103" t="str">
            <v>14550968</v>
          </cell>
          <cell r="I1103">
            <v>5.091665250000001</v>
          </cell>
        </row>
        <row r="1104">
          <cell r="C1104" t="str">
            <v>14550968(N)</v>
          </cell>
          <cell r="I1104">
            <v>1.34938125</v>
          </cell>
        </row>
        <row r="1105">
          <cell r="C1105" t="str">
            <v>14551131</v>
          </cell>
          <cell r="I1105">
            <v>570.80000249999989</v>
          </cell>
        </row>
        <row r="1106">
          <cell r="C1106" t="str">
            <v>14551153</v>
          </cell>
          <cell r="I1106">
            <v>4475.0191395000002</v>
          </cell>
        </row>
        <row r="1107">
          <cell r="C1107" t="str">
            <v>14551154</v>
          </cell>
          <cell r="I1107">
            <v>14429.616610500001</v>
          </cell>
        </row>
        <row r="1108">
          <cell r="C1108" t="str">
            <v>14551156</v>
          </cell>
          <cell r="I1108">
            <v>2629.9917734999999</v>
          </cell>
        </row>
        <row r="1109">
          <cell r="C1109" t="str">
            <v>14551342</v>
          </cell>
          <cell r="I1109">
            <v>230.86231350000006</v>
          </cell>
        </row>
        <row r="1110">
          <cell r="C1110" t="str">
            <v>14551525</v>
          </cell>
          <cell r="I1110">
            <v>28.006114500000002</v>
          </cell>
        </row>
        <row r="1111">
          <cell r="C1111" t="str">
            <v>14551534</v>
          </cell>
          <cell r="I1111">
            <v>72.323706000000016</v>
          </cell>
        </row>
        <row r="1112">
          <cell r="C1112" t="str">
            <v>14551796</v>
          </cell>
          <cell r="I1112">
            <v>235.15373700000001</v>
          </cell>
        </row>
        <row r="1113">
          <cell r="C1113" t="str">
            <v>14551867</v>
          </cell>
          <cell r="I1113">
            <v>298.60985699999998</v>
          </cell>
        </row>
        <row r="1114">
          <cell r="C1114" t="str">
            <v>14552099</v>
          </cell>
          <cell r="I1114">
            <v>98.763756000000001</v>
          </cell>
        </row>
        <row r="1115">
          <cell r="C1115" t="str">
            <v>14552332</v>
          </cell>
          <cell r="I1115">
            <v>147.92191050000002</v>
          </cell>
        </row>
        <row r="1116">
          <cell r="C1116" t="str">
            <v>14552644</v>
          </cell>
          <cell r="I1116">
            <v>2487.9883665000002</v>
          </cell>
        </row>
        <row r="1117">
          <cell r="C1117" t="str">
            <v>14552686</v>
          </cell>
          <cell r="I1117">
            <v>2562.2238914999998</v>
          </cell>
        </row>
        <row r="1118">
          <cell r="C1118" t="str">
            <v>14553061</v>
          </cell>
          <cell r="I1118">
            <v>770.38170300000002</v>
          </cell>
        </row>
        <row r="1119">
          <cell r="C1119" t="str">
            <v>14553243</v>
          </cell>
          <cell r="I1119">
            <v>111.96266024999998</v>
          </cell>
        </row>
        <row r="1120">
          <cell r="C1120" t="str">
            <v>14553243(OEM)</v>
          </cell>
          <cell r="I1120">
            <v>45.393185249999995</v>
          </cell>
        </row>
        <row r="1121">
          <cell r="C1121" t="str">
            <v>14553244</v>
          </cell>
          <cell r="I1121">
            <v>135.0460755</v>
          </cell>
        </row>
        <row r="1122">
          <cell r="C1122" t="str">
            <v>14553244 (N)</v>
          </cell>
          <cell r="I1122">
            <v>66.641441999999998</v>
          </cell>
        </row>
        <row r="1123">
          <cell r="C1123" t="str">
            <v>14553244(OEM)</v>
          </cell>
          <cell r="I1123">
            <v>62.971125000000001</v>
          </cell>
        </row>
        <row r="1124">
          <cell r="C1124" t="str">
            <v>14553290</v>
          </cell>
          <cell r="I1124">
            <v>113.12273699999999</v>
          </cell>
        </row>
        <row r="1125">
          <cell r="C1125" t="str">
            <v>14554197</v>
          </cell>
          <cell r="I1125">
            <v>29.938272000000001</v>
          </cell>
        </row>
        <row r="1126">
          <cell r="C1126" t="str">
            <v>14554215</v>
          </cell>
          <cell r="I1126">
            <v>611.88377249999996</v>
          </cell>
        </row>
        <row r="1127">
          <cell r="C1127" t="str">
            <v>14554435(N)</v>
          </cell>
          <cell r="I1127">
            <v>29.293950000000002</v>
          </cell>
        </row>
        <row r="1128">
          <cell r="C1128" t="str">
            <v>14554444</v>
          </cell>
          <cell r="I1128">
            <v>21.701179500000002</v>
          </cell>
        </row>
        <row r="1129">
          <cell r="C1129" t="str">
            <v>14554723</v>
          </cell>
          <cell r="I1129">
            <v>292.52864550000004</v>
          </cell>
        </row>
        <row r="1130">
          <cell r="C1130" t="str">
            <v>14554798</v>
          </cell>
          <cell r="I1130">
            <v>288.60331500000007</v>
          </cell>
        </row>
        <row r="1131">
          <cell r="C1131" t="str">
            <v>14554876</v>
          </cell>
          <cell r="I1131">
            <v>91.197834</v>
          </cell>
        </row>
        <row r="1132">
          <cell r="C1132" t="str">
            <v>14554877</v>
          </cell>
          <cell r="I1132">
            <v>493.14557565000001</v>
          </cell>
        </row>
        <row r="1133">
          <cell r="C1133" t="str">
            <v>14554942</v>
          </cell>
          <cell r="I1133">
            <v>33.477171000000006</v>
          </cell>
        </row>
        <row r="1134">
          <cell r="C1134" t="str">
            <v>14554943</v>
          </cell>
          <cell r="I1134">
            <v>1215.6931605000002</v>
          </cell>
        </row>
        <row r="1135">
          <cell r="C1135" t="str">
            <v>14555217</v>
          </cell>
          <cell r="I1135">
            <v>94.187593500000006</v>
          </cell>
        </row>
        <row r="1136">
          <cell r="C1136" t="str">
            <v>14555218</v>
          </cell>
          <cell r="I1136">
            <v>137.20352099999999</v>
          </cell>
        </row>
        <row r="1137">
          <cell r="C1137" t="str">
            <v>14555298</v>
          </cell>
          <cell r="I1137">
            <v>98.234955000000014</v>
          </cell>
        </row>
        <row r="1138">
          <cell r="C1138" t="str">
            <v>14555652</v>
          </cell>
          <cell r="I1138">
            <v>1060.19985225</v>
          </cell>
        </row>
        <row r="1139">
          <cell r="C1139" t="str">
            <v>14555862</v>
          </cell>
          <cell r="I1139">
            <v>15.091167000000002</v>
          </cell>
        </row>
        <row r="1140">
          <cell r="C1140" t="str">
            <v>14556030</v>
          </cell>
          <cell r="I1140">
            <v>109.99060800000001</v>
          </cell>
        </row>
        <row r="1141">
          <cell r="C1141" t="str">
            <v>14556359</v>
          </cell>
          <cell r="I1141">
            <v>1269.2851080000003</v>
          </cell>
        </row>
        <row r="1142">
          <cell r="C1142" t="str">
            <v>14556360</v>
          </cell>
          <cell r="I1142">
            <v>1232.0656529999999</v>
          </cell>
        </row>
        <row r="1143">
          <cell r="C1143" t="str">
            <v>14556464</v>
          </cell>
          <cell r="I1143">
            <v>211.18716149999997</v>
          </cell>
        </row>
        <row r="1144">
          <cell r="C1144" t="str">
            <v>14556464(N)</v>
          </cell>
          <cell r="I1144">
            <v>3.0507750000000002</v>
          </cell>
        </row>
        <row r="1145">
          <cell r="C1145" t="str">
            <v>14556465</v>
          </cell>
          <cell r="I1145">
            <v>297.99735525</v>
          </cell>
        </row>
        <row r="1146">
          <cell r="C1146" t="str">
            <v>14556465(OEM)</v>
          </cell>
          <cell r="I1146">
            <v>150.9507825</v>
          </cell>
        </row>
        <row r="1147">
          <cell r="C1147" t="str">
            <v>14556489</v>
          </cell>
          <cell r="I1147">
            <v>3.9660075000000004</v>
          </cell>
        </row>
        <row r="1148">
          <cell r="C1148" t="str">
            <v>14556490</v>
          </cell>
          <cell r="I1148">
            <v>4.0473615000000001</v>
          </cell>
        </row>
        <row r="1149">
          <cell r="C1149" t="str">
            <v>14556491</v>
          </cell>
          <cell r="I1149">
            <v>6.1625654999999995</v>
          </cell>
        </row>
        <row r="1150">
          <cell r="C1150" t="str">
            <v>14556580</v>
          </cell>
          <cell r="I1150">
            <v>11942.950246500001</v>
          </cell>
        </row>
        <row r="1151">
          <cell r="C1151" t="str">
            <v>14556595</v>
          </cell>
          <cell r="I1151">
            <v>1422.6984135000002</v>
          </cell>
        </row>
        <row r="1152">
          <cell r="C1152" t="str">
            <v>14556683</v>
          </cell>
          <cell r="I1152">
            <v>17.1860325</v>
          </cell>
        </row>
        <row r="1153">
          <cell r="C1153" t="str">
            <v>14557676</v>
          </cell>
          <cell r="I1153">
            <v>98.153600999999995</v>
          </cell>
        </row>
        <row r="1154">
          <cell r="C1154" t="str">
            <v>14557676 (N)</v>
          </cell>
          <cell r="I1154">
            <v>2.6987625</v>
          </cell>
        </row>
        <row r="1155">
          <cell r="C1155" t="str">
            <v>14558386</v>
          </cell>
          <cell r="I1155">
            <v>54.0393945</v>
          </cell>
        </row>
        <row r="1156">
          <cell r="C1156" t="str">
            <v>14558387</v>
          </cell>
          <cell r="I1156">
            <v>54.0393945</v>
          </cell>
        </row>
        <row r="1157">
          <cell r="C1157" t="str">
            <v>14558807</v>
          </cell>
          <cell r="I1157">
            <v>1839.1902165000001</v>
          </cell>
        </row>
        <row r="1158">
          <cell r="C1158" t="str">
            <v>14559054</v>
          </cell>
          <cell r="I1158">
            <v>14.969136000000001</v>
          </cell>
        </row>
        <row r="1159">
          <cell r="C1159" t="str">
            <v>14559058</v>
          </cell>
          <cell r="I1159">
            <v>30.284026500000003</v>
          </cell>
        </row>
        <row r="1160">
          <cell r="C1160" t="str">
            <v>14559246</v>
          </cell>
          <cell r="I1160">
            <v>251.28216750000001</v>
          </cell>
        </row>
        <row r="1161">
          <cell r="C1161" t="str">
            <v>14559348</v>
          </cell>
          <cell r="I1161">
            <v>7206.6017205000007</v>
          </cell>
        </row>
        <row r="1162">
          <cell r="C1162" t="str">
            <v>14559479</v>
          </cell>
          <cell r="I1162">
            <v>18.099700500000001</v>
          </cell>
        </row>
        <row r="1163">
          <cell r="C1163" t="str">
            <v>14559532</v>
          </cell>
          <cell r="I1163">
            <v>378.0316995</v>
          </cell>
        </row>
        <row r="1164">
          <cell r="C1164" t="str">
            <v>14560201</v>
          </cell>
          <cell r="I1164">
            <v>9.3150330000000015</v>
          </cell>
        </row>
        <row r="1165">
          <cell r="C1165" t="str">
            <v>14560205</v>
          </cell>
          <cell r="I1165">
            <v>12.3047925</v>
          </cell>
        </row>
        <row r="1166">
          <cell r="C1166" t="str">
            <v>14560206</v>
          </cell>
          <cell r="I1166">
            <v>14.196273000000001</v>
          </cell>
        </row>
        <row r="1167">
          <cell r="C1167" t="str">
            <v>14560207</v>
          </cell>
          <cell r="I1167">
            <v>14.936594400000002</v>
          </cell>
        </row>
        <row r="1168">
          <cell r="C1168" t="str">
            <v>14560210</v>
          </cell>
          <cell r="I1168">
            <v>14.013226500000002</v>
          </cell>
        </row>
        <row r="1169">
          <cell r="C1169" t="str">
            <v>14560211</v>
          </cell>
          <cell r="I1169">
            <v>12.894609000000001</v>
          </cell>
        </row>
        <row r="1170">
          <cell r="C1170" t="str">
            <v>14560214</v>
          </cell>
          <cell r="I1170">
            <v>16.4945235</v>
          </cell>
        </row>
        <row r="1171">
          <cell r="C1171" t="str">
            <v>14560637</v>
          </cell>
          <cell r="I1171">
            <v>6.6710280000000006</v>
          </cell>
        </row>
        <row r="1172">
          <cell r="C1172" t="str">
            <v>14561132</v>
          </cell>
          <cell r="I1172">
            <v>276.03412200000008</v>
          </cell>
        </row>
        <row r="1173">
          <cell r="C1173" t="str">
            <v>14561400</v>
          </cell>
          <cell r="I1173">
            <v>838.33263150000005</v>
          </cell>
        </row>
        <row r="1174">
          <cell r="C1174" t="str">
            <v>14561585</v>
          </cell>
          <cell r="I1174">
            <v>169.31801250000004</v>
          </cell>
        </row>
        <row r="1175">
          <cell r="C1175" t="str">
            <v>14561997</v>
          </cell>
          <cell r="I1175">
            <v>127.50205649999999</v>
          </cell>
        </row>
        <row r="1176">
          <cell r="C1176" t="str">
            <v>14562193</v>
          </cell>
          <cell r="I1176">
            <v>169.53766830000001</v>
          </cell>
        </row>
        <row r="1177">
          <cell r="C1177" t="str">
            <v>14562617</v>
          </cell>
          <cell r="I1177">
            <v>303.97922100000005</v>
          </cell>
        </row>
        <row r="1178">
          <cell r="C1178" t="str">
            <v>14563795</v>
          </cell>
          <cell r="I1178">
            <v>3979.1665095000003</v>
          </cell>
        </row>
        <row r="1179">
          <cell r="C1179" t="str">
            <v>14563796</v>
          </cell>
          <cell r="I1179">
            <v>1971.2887740000001</v>
          </cell>
        </row>
        <row r="1180">
          <cell r="C1180" t="str">
            <v>14563840</v>
          </cell>
          <cell r="I1180">
            <v>9661.7637479999994</v>
          </cell>
        </row>
        <row r="1181">
          <cell r="C1181" t="str">
            <v>14563846</v>
          </cell>
          <cell r="I1181">
            <v>9661.7637479999994</v>
          </cell>
        </row>
        <row r="1182">
          <cell r="C1182" t="str">
            <v>14563855</v>
          </cell>
          <cell r="I1182">
            <v>11432.67762</v>
          </cell>
        </row>
        <row r="1183">
          <cell r="C1183" t="str">
            <v>14563898</v>
          </cell>
          <cell r="I1183">
            <v>9022.7280779999983</v>
          </cell>
        </row>
        <row r="1184">
          <cell r="C1184" t="str">
            <v>14563968</v>
          </cell>
          <cell r="I1184">
            <v>8268.2917589999997</v>
          </cell>
        </row>
        <row r="1185">
          <cell r="C1185" t="str">
            <v>14563986</v>
          </cell>
          <cell r="I1185">
            <v>7755.354789</v>
          </cell>
        </row>
        <row r="1186">
          <cell r="C1186" t="str">
            <v>14563991</v>
          </cell>
          <cell r="I1186">
            <v>4007.2946549999997</v>
          </cell>
        </row>
        <row r="1187">
          <cell r="C1187" t="str">
            <v>14564857</v>
          </cell>
          <cell r="I1187">
            <v>120.1151133</v>
          </cell>
        </row>
        <row r="1188">
          <cell r="C1188" t="str">
            <v>14564858</v>
          </cell>
          <cell r="I1188">
            <v>273.00368550000002</v>
          </cell>
        </row>
        <row r="1189">
          <cell r="C1189" t="str">
            <v>14565331</v>
          </cell>
          <cell r="I1189">
            <v>252.82789350000002</v>
          </cell>
        </row>
        <row r="1190">
          <cell r="C1190" t="str">
            <v>14565332</v>
          </cell>
          <cell r="I1190">
            <v>314.43320999999997</v>
          </cell>
        </row>
        <row r="1191">
          <cell r="C1191" t="str">
            <v>14565610</v>
          </cell>
          <cell r="I1191">
            <v>207.81879300000003</v>
          </cell>
        </row>
        <row r="1192">
          <cell r="C1192" t="str">
            <v>14566400</v>
          </cell>
          <cell r="I1192">
            <v>30180.7679355</v>
          </cell>
        </row>
        <row r="1193">
          <cell r="C1193" t="str">
            <v>14566404</v>
          </cell>
          <cell r="I1193">
            <v>16.860616499999999</v>
          </cell>
        </row>
        <row r="1194">
          <cell r="C1194">
            <v>14566410</v>
          </cell>
          <cell r="I1194">
            <v>2500.0694355000001</v>
          </cell>
        </row>
        <row r="1195">
          <cell r="C1195" t="str">
            <v>14566412</v>
          </cell>
          <cell r="I1195">
            <v>243.26879850000003</v>
          </cell>
        </row>
        <row r="1196">
          <cell r="C1196" t="str">
            <v>14566413</v>
          </cell>
          <cell r="I1196">
            <v>1353.8729294999998</v>
          </cell>
        </row>
        <row r="1197">
          <cell r="C1197" t="str">
            <v>14566414</v>
          </cell>
          <cell r="I1197">
            <v>6.9354285000000004</v>
          </cell>
        </row>
        <row r="1198">
          <cell r="C1198" t="str">
            <v>14566415</v>
          </cell>
          <cell r="I1198">
            <v>60.100267500000001</v>
          </cell>
        </row>
        <row r="1199">
          <cell r="C1199" t="str">
            <v>14566416</v>
          </cell>
          <cell r="I1199">
            <v>1420.0544085000001</v>
          </cell>
        </row>
        <row r="1200">
          <cell r="C1200" t="str">
            <v>14566417</v>
          </cell>
          <cell r="I1200">
            <v>7.9320150000000007</v>
          </cell>
        </row>
        <row r="1201">
          <cell r="C1201" t="str">
            <v>14566418</v>
          </cell>
          <cell r="I1201">
            <v>3767.8494945000002</v>
          </cell>
        </row>
        <row r="1202">
          <cell r="C1202" t="str">
            <v>14566420</v>
          </cell>
          <cell r="I1202">
            <v>111.31261049999999</v>
          </cell>
        </row>
        <row r="1203">
          <cell r="C1203" t="str">
            <v>14566421</v>
          </cell>
          <cell r="I1203">
            <v>932.09311650000018</v>
          </cell>
        </row>
        <row r="1204">
          <cell r="C1204" t="str">
            <v>14566422</v>
          </cell>
          <cell r="I1204">
            <v>6.4879815000000001</v>
          </cell>
        </row>
        <row r="1205">
          <cell r="C1205" t="str">
            <v>14566424</v>
          </cell>
          <cell r="I1205">
            <v>1193.2394565000002</v>
          </cell>
        </row>
        <row r="1206">
          <cell r="C1206" t="str">
            <v>14566425</v>
          </cell>
          <cell r="I1206">
            <v>841.22069850000014</v>
          </cell>
        </row>
        <row r="1207">
          <cell r="C1207" t="str">
            <v>14566427</v>
          </cell>
          <cell r="I1207">
            <v>143.69150250000001</v>
          </cell>
        </row>
        <row r="1208">
          <cell r="C1208" t="str">
            <v>14566429</v>
          </cell>
          <cell r="I1208">
            <v>7.2405060000000008</v>
          </cell>
        </row>
        <row r="1209">
          <cell r="C1209" t="str">
            <v>14566430</v>
          </cell>
          <cell r="I1209">
            <v>39.049920000000007</v>
          </cell>
        </row>
        <row r="1210">
          <cell r="C1210" t="str">
            <v>14566431</v>
          </cell>
          <cell r="I1210">
            <v>759.6226365</v>
          </cell>
        </row>
        <row r="1211">
          <cell r="C1211" t="str">
            <v>14566432</v>
          </cell>
          <cell r="I1211">
            <v>354.88648649999999</v>
          </cell>
        </row>
        <row r="1212">
          <cell r="C1212" t="str">
            <v>14566801 (N)</v>
          </cell>
          <cell r="I1212">
            <v>220.32465000000002</v>
          </cell>
        </row>
        <row r="1213">
          <cell r="C1213" t="str">
            <v>14566810</v>
          </cell>
          <cell r="I1213">
            <v>95.306211000000005</v>
          </cell>
        </row>
        <row r="1214">
          <cell r="C1214" t="str">
            <v>14566830</v>
          </cell>
          <cell r="I1214">
            <v>121.29881400000001</v>
          </cell>
        </row>
        <row r="1215">
          <cell r="C1215" t="str">
            <v>14567237</v>
          </cell>
          <cell r="I1215">
            <v>401.66503650000004</v>
          </cell>
        </row>
        <row r="1216">
          <cell r="C1216" t="str">
            <v>14567693</v>
          </cell>
          <cell r="I1216">
            <v>287.13894300000004</v>
          </cell>
        </row>
        <row r="1217">
          <cell r="C1217" t="str">
            <v>14567908</v>
          </cell>
          <cell r="I1217">
            <v>41.327832000000008</v>
          </cell>
        </row>
        <row r="1218">
          <cell r="C1218" t="str">
            <v>14568004</v>
          </cell>
          <cell r="I1218">
            <v>6.5896740000000014</v>
          </cell>
        </row>
        <row r="1219">
          <cell r="C1219" t="str">
            <v>14568604</v>
          </cell>
          <cell r="I1219">
            <v>45.761625000000002</v>
          </cell>
        </row>
        <row r="1220">
          <cell r="C1220" t="str">
            <v>14569232</v>
          </cell>
          <cell r="I1220">
            <v>11.617351200000002</v>
          </cell>
        </row>
        <row r="1221">
          <cell r="C1221" t="str">
            <v>14569637</v>
          </cell>
          <cell r="I1221">
            <v>27.924760499999998</v>
          </cell>
        </row>
        <row r="1222">
          <cell r="C1222" t="str">
            <v>14569658</v>
          </cell>
          <cell r="I1222">
            <v>173.33251949999999</v>
          </cell>
        </row>
        <row r="1223">
          <cell r="C1223" t="str">
            <v>14569767</v>
          </cell>
          <cell r="I1223">
            <v>21189.706902000002</v>
          </cell>
        </row>
        <row r="1224">
          <cell r="C1224" t="str">
            <v>14570164</v>
          </cell>
          <cell r="I1224">
            <v>1077.8794845</v>
          </cell>
        </row>
        <row r="1225">
          <cell r="C1225" t="str">
            <v>14570259</v>
          </cell>
          <cell r="I1225">
            <v>262.30563450000005</v>
          </cell>
        </row>
        <row r="1226">
          <cell r="C1226" t="str">
            <v>14570425</v>
          </cell>
          <cell r="I1226">
            <v>308.41301399999998</v>
          </cell>
        </row>
        <row r="1227">
          <cell r="C1227" t="str">
            <v>14570588</v>
          </cell>
          <cell r="I1227">
            <v>120.3022275</v>
          </cell>
        </row>
        <row r="1228">
          <cell r="C1228" t="str">
            <v>14570588(N)</v>
          </cell>
          <cell r="I1228">
            <v>27.111220500000002</v>
          </cell>
        </row>
        <row r="1229">
          <cell r="C1229" t="str">
            <v>14570780</v>
          </cell>
          <cell r="I1229">
            <v>250.00084200000003</v>
          </cell>
        </row>
        <row r="1230">
          <cell r="C1230" t="str">
            <v>14570907</v>
          </cell>
          <cell r="I1230">
            <v>361.90326900000008</v>
          </cell>
        </row>
        <row r="1231">
          <cell r="C1231" t="str">
            <v>14570926</v>
          </cell>
          <cell r="I1231">
            <v>344.18843549999997</v>
          </cell>
        </row>
        <row r="1232">
          <cell r="C1232" t="str">
            <v>14570930</v>
          </cell>
          <cell r="I1232">
            <v>6560.854345499999</v>
          </cell>
        </row>
        <row r="1233">
          <cell r="C1233" t="str">
            <v>14570931</v>
          </cell>
          <cell r="I1233">
            <v>2380.4993939999999</v>
          </cell>
        </row>
        <row r="1234">
          <cell r="C1234" t="str">
            <v>14570933</v>
          </cell>
          <cell r="I1234">
            <v>826.33291650000012</v>
          </cell>
        </row>
        <row r="1235">
          <cell r="C1235" t="str">
            <v>14570934</v>
          </cell>
          <cell r="I1235">
            <v>835.46490299999994</v>
          </cell>
        </row>
        <row r="1236">
          <cell r="C1236" t="str">
            <v>14571039</v>
          </cell>
          <cell r="I1236">
            <v>5207.7136020000007</v>
          </cell>
        </row>
        <row r="1237">
          <cell r="C1237" t="str">
            <v>14571141</v>
          </cell>
          <cell r="I1237">
            <v>5764.4536950000002</v>
          </cell>
        </row>
        <row r="1238">
          <cell r="C1238" t="str">
            <v>14572052</v>
          </cell>
          <cell r="I1238">
            <v>4271.3494005000002</v>
          </cell>
        </row>
        <row r="1239">
          <cell r="C1239" t="str">
            <v>14572729</v>
          </cell>
          <cell r="I1239">
            <v>184.714257</v>
          </cell>
        </row>
        <row r="1240">
          <cell r="C1240" t="str">
            <v>14573819</v>
          </cell>
          <cell r="I1240">
            <v>530.61112650000007</v>
          </cell>
        </row>
        <row r="1241">
          <cell r="C1241" t="str">
            <v>14574574</v>
          </cell>
          <cell r="I1241">
            <v>1623.1139925</v>
          </cell>
        </row>
        <row r="1242">
          <cell r="C1242" t="str">
            <v>14575311</v>
          </cell>
          <cell r="I1242">
            <v>7.1388135000000004</v>
          </cell>
        </row>
        <row r="1243">
          <cell r="C1243" t="str">
            <v>14575662</v>
          </cell>
          <cell r="I1243">
            <v>1984.0613519999999</v>
          </cell>
        </row>
        <row r="1244">
          <cell r="C1244" t="str">
            <v>14575663</v>
          </cell>
          <cell r="I1244">
            <v>2409.5834490000002</v>
          </cell>
        </row>
        <row r="1245">
          <cell r="C1245" t="str">
            <v>14575910</v>
          </cell>
          <cell r="I1245">
            <v>17819.841175499998</v>
          </cell>
        </row>
        <row r="1246">
          <cell r="C1246" t="str">
            <v>14576831</v>
          </cell>
          <cell r="I1246">
            <v>11334.8025</v>
          </cell>
        </row>
        <row r="1247">
          <cell r="C1247" t="str">
            <v>14577651</v>
          </cell>
          <cell r="I1247">
            <v>854.05429200000003</v>
          </cell>
        </row>
        <row r="1248">
          <cell r="C1248" t="str">
            <v>14577807</v>
          </cell>
          <cell r="I1248">
            <v>274.12230300000004</v>
          </cell>
        </row>
        <row r="1249">
          <cell r="C1249" t="str">
            <v>14577812</v>
          </cell>
          <cell r="I1249">
            <v>131.8951725</v>
          </cell>
        </row>
        <row r="1250">
          <cell r="C1250" t="str">
            <v>14577813</v>
          </cell>
          <cell r="I1250">
            <v>282.64413450000001</v>
          </cell>
        </row>
        <row r="1251">
          <cell r="C1251" t="str">
            <v>14577815</v>
          </cell>
          <cell r="I1251">
            <v>32.785662000000009</v>
          </cell>
        </row>
        <row r="1252">
          <cell r="C1252" t="str">
            <v>14578414</v>
          </cell>
          <cell r="I1252">
            <v>161.14193550000002</v>
          </cell>
        </row>
        <row r="1253">
          <cell r="C1253" t="str">
            <v>14578493</v>
          </cell>
          <cell r="I1253">
            <v>407.92929449999997</v>
          </cell>
        </row>
        <row r="1254">
          <cell r="C1254" t="str">
            <v>14578498</v>
          </cell>
          <cell r="I1254">
            <v>639.50345550000009</v>
          </cell>
        </row>
        <row r="1255">
          <cell r="C1255" t="str">
            <v>14578736</v>
          </cell>
          <cell r="I1255">
            <v>639.50345550000009</v>
          </cell>
        </row>
        <row r="1256">
          <cell r="C1256" t="str">
            <v>14578737</v>
          </cell>
          <cell r="I1256">
            <v>142.69491600000001</v>
          </cell>
        </row>
        <row r="1257">
          <cell r="C1257" t="str">
            <v>14578743</v>
          </cell>
          <cell r="I1257">
            <v>93.536761500000011</v>
          </cell>
        </row>
        <row r="1258">
          <cell r="C1258" t="str">
            <v>14579231</v>
          </cell>
          <cell r="I1258">
            <v>146.57956950000002</v>
          </cell>
        </row>
        <row r="1259">
          <cell r="C1259" t="str">
            <v>14579400</v>
          </cell>
          <cell r="I1259">
            <v>3427.4440199999999</v>
          </cell>
        </row>
        <row r="1260">
          <cell r="C1260" t="str">
            <v>14579495</v>
          </cell>
          <cell r="I1260">
            <v>613.51085249999994</v>
          </cell>
        </row>
        <row r="1261">
          <cell r="C1261" t="str">
            <v>14587614</v>
          </cell>
          <cell r="I1261">
            <v>14.074242</v>
          </cell>
        </row>
        <row r="1262">
          <cell r="C1262" t="str">
            <v>14587747</v>
          </cell>
          <cell r="I1262">
            <v>21521.671899000001</v>
          </cell>
        </row>
        <row r="1263">
          <cell r="C1263" t="str">
            <v>14587934</v>
          </cell>
          <cell r="I1263">
            <v>59.632482000000003</v>
          </cell>
        </row>
        <row r="1264">
          <cell r="C1264" t="str">
            <v>14588062</v>
          </cell>
          <cell r="I1264">
            <v>16.596216000000002</v>
          </cell>
        </row>
        <row r="1265">
          <cell r="C1265" t="str">
            <v>14588064</v>
          </cell>
          <cell r="I1265">
            <v>15.314890499999999</v>
          </cell>
        </row>
        <row r="1266">
          <cell r="C1266" t="str">
            <v>14588457</v>
          </cell>
          <cell r="I1266">
            <v>1.9321575</v>
          </cell>
        </row>
        <row r="1267">
          <cell r="C1267" t="str">
            <v>14588544</v>
          </cell>
          <cell r="I1267">
            <v>416.65451100000001</v>
          </cell>
        </row>
        <row r="1268">
          <cell r="C1268" t="str">
            <v>14588545</v>
          </cell>
          <cell r="I1268">
            <v>276.21716850000001</v>
          </cell>
        </row>
        <row r="1269">
          <cell r="C1269" t="str">
            <v>14588698</v>
          </cell>
          <cell r="I1269">
            <v>76.411744500000012</v>
          </cell>
        </row>
        <row r="1270">
          <cell r="C1270" t="str">
            <v>14588699</v>
          </cell>
          <cell r="I1270">
            <v>76.411744500000012</v>
          </cell>
        </row>
        <row r="1271">
          <cell r="C1271" t="str">
            <v>14589129</v>
          </cell>
          <cell r="I1271">
            <v>193.0327035</v>
          </cell>
        </row>
        <row r="1272">
          <cell r="C1272" t="str">
            <v>14589131</v>
          </cell>
          <cell r="I1272">
            <v>234.66561300000001</v>
          </cell>
        </row>
        <row r="1273">
          <cell r="C1273" t="str">
            <v>14589132</v>
          </cell>
          <cell r="I1273">
            <v>198.82917600000005</v>
          </cell>
        </row>
        <row r="1274">
          <cell r="C1274" t="str">
            <v>14589136</v>
          </cell>
          <cell r="I1274">
            <v>250.10253450000002</v>
          </cell>
        </row>
        <row r="1275">
          <cell r="C1275" t="str">
            <v>14589138</v>
          </cell>
          <cell r="I1275">
            <v>196.53092550000002</v>
          </cell>
        </row>
        <row r="1276">
          <cell r="C1276" t="str">
            <v>14589139</v>
          </cell>
          <cell r="I1276">
            <v>151.66622835000001</v>
          </cell>
        </row>
        <row r="1277">
          <cell r="C1277" t="str">
            <v>14589140</v>
          </cell>
          <cell r="I1277">
            <v>241.07224050000002</v>
          </cell>
        </row>
        <row r="1278">
          <cell r="C1278" t="str">
            <v>14589141</v>
          </cell>
          <cell r="I1278">
            <v>195.1316367</v>
          </cell>
        </row>
        <row r="1279">
          <cell r="C1279" t="str">
            <v>14589143</v>
          </cell>
          <cell r="I1279">
            <v>177.33544920000003</v>
          </cell>
        </row>
        <row r="1280">
          <cell r="C1280" t="str">
            <v>14589144</v>
          </cell>
          <cell r="I1280">
            <v>240.1488726</v>
          </cell>
        </row>
        <row r="1281">
          <cell r="C1281" t="str">
            <v>14589145</v>
          </cell>
          <cell r="I1281">
            <v>330.01250099999999</v>
          </cell>
        </row>
        <row r="1282">
          <cell r="C1282" t="str">
            <v>14589148</v>
          </cell>
          <cell r="I1282">
            <v>125.22414450000002</v>
          </cell>
        </row>
        <row r="1283">
          <cell r="C1283" t="str">
            <v>14589150</v>
          </cell>
          <cell r="I1283">
            <v>79.320150000000012</v>
          </cell>
        </row>
        <row r="1284">
          <cell r="C1284" t="str">
            <v>14589152</v>
          </cell>
          <cell r="I1284">
            <v>118.207362</v>
          </cell>
        </row>
        <row r="1285">
          <cell r="C1285" t="str">
            <v>14589155</v>
          </cell>
          <cell r="I1285">
            <v>150.60659249999998</v>
          </cell>
        </row>
        <row r="1286">
          <cell r="C1286" t="str">
            <v>14589156</v>
          </cell>
          <cell r="I1286">
            <v>142.79660849999999</v>
          </cell>
        </row>
        <row r="1287">
          <cell r="C1287" t="str">
            <v>14589158</v>
          </cell>
          <cell r="I1287">
            <v>356.18815050000001</v>
          </cell>
        </row>
        <row r="1288">
          <cell r="C1288" t="str">
            <v>14589159</v>
          </cell>
          <cell r="I1288">
            <v>209.71027350000003</v>
          </cell>
        </row>
        <row r="1289">
          <cell r="C1289" t="str">
            <v>14589165</v>
          </cell>
          <cell r="I1289">
            <v>206.29340550000003</v>
          </cell>
        </row>
        <row r="1290">
          <cell r="C1290" t="str">
            <v>14589166</v>
          </cell>
          <cell r="I1290">
            <v>103.92973500000001</v>
          </cell>
        </row>
        <row r="1291">
          <cell r="C1291" t="str">
            <v>14589167</v>
          </cell>
          <cell r="I1291">
            <v>137.95604549999999</v>
          </cell>
        </row>
        <row r="1292">
          <cell r="C1292" t="str">
            <v>14589168</v>
          </cell>
          <cell r="I1292">
            <v>160.73516549999999</v>
          </cell>
        </row>
        <row r="1293">
          <cell r="C1293" t="str">
            <v>14589169</v>
          </cell>
          <cell r="I1293">
            <v>97.848523499999999</v>
          </cell>
        </row>
        <row r="1294">
          <cell r="C1294" t="str">
            <v>14589336</v>
          </cell>
          <cell r="I1294">
            <v>1073.0592600000002</v>
          </cell>
        </row>
        <row r="1295">
          <cell r="C1295" t="str">
            <v>14589337</v>
          </cell>
          <cell r="I1295">
            <v>1675.2822450000001</v>
          </cell>
        </row>
        <row r="1296">
          <cell r="C1296" t="str">
            <v>14589338</v>
          </cell>
          <cell r="I1296">
            <v>1060.7951445000001</v>
          </cell>
        </row>
        <row r="1297">
          <cell r="C1297" t="str">
            <v>14589728</v>
          </cell>
          <cell r="I1297">
            <v>246.543297</v>
          </cell>
        </row>
        <row r="1298">
          <cell r="C1298" t="str">
            <v>14591508</v>
          </cell>
          <cell r="I1298">
            <v>916.22908650000011</v>
          </cell>
        </row>
        <row r="1299">
          <cell r="C1299" t="str">
            <v>14591545</v>
          </cell>
          <cell r="I1299">
            <v>22.046934</v>
          </cell>
        </row>
        <row r="1300">
          <cell r="C1300" t="str">
            <v>14591830</v>
          </cell>
          <cell r="I1300">
            <v>373.19520420000003</v>
          </cell>
        </row>
        <row r="1301">
          <cell r="C1301" t="str">
            <v>14593563</v>
          </cell>
          <cell r="I1301">
            <v>5563.1288895000007</v>
          </cell>
        </row>
        <row r="1302">
          <cell r="C1302" t="str">
            <v>14593729</v>
          </cell>
          <cell r="I1302">
            <v>92.865591000000009</v>
          </cell>
        </row>
        <row r="1303">
          <cell r="C1303" t="str">
            <v>14594333</v>
          </cell>
          <cell r="I1303">
            <v>357.34744500000005</v>
          </cell>
        </row>
        <row r="1304">
          <cell r="C1304" t="str">
            <v>14594353</v>
          </cell>
          <cell r="I1304">
            <v>10.57602</v>
          </cell>
        </row>
        <row r="1305">
          <cell r="C1305" t="str">
            <v>14594545</v>
          </cell>
          <cell r="I1305">
            <v>16.657231500000002</v>
          </cell>
        </row>
        <row r="1306">
          <cell r="C1306" t="str">
            <v>14594556</v>
          </cell>
          <cell r="I1306">
            <v>2043.2667255000001</v>
          </cell>
        </row>
        <row r="1307">
          <cell r="C1307" t="str">
            <v>14594697</v>
          </cell>
          <cell r="I1307">
            <v>3287.5761555000004</v>
          </cell>
        </row>
        <row r="1308">
          <cell r="C1308" t="str">
            <v>14594707</v>
          </cell>
          <cell r="I1308">
            <v>3542.9666999999999</v>
          </cell>
        </row>
        <row r="1309">
          <cell r="C1309" t="str">
            <v>14594770</v>
          </cell>
          <cell r="I1309">
            <v>77.184607500000013</v>
          </cell>
        </row>
        <row r="1310">
          <cell r="C1310" t="str">
            <v>14594933</v>
          </cell>
          <cell r="I1310">
            <v>1422.7594290000002</v>
          </cell>
        </row>
        <row r="1311">
          <cell r="C1311" t="str">
            <v>14594939</v>
          </cell>
          <cell r="I1311">
            <v>67.991605500000006</v>
          </cell>
        </row>
        <row r="1312">
          <cell r="C1312" t="str">
            <v>14595217</v>
          </cell>
          <cell r="I1312">
            <v>62.052763500000012</v>
          </cell>
        </row>
        <row r="1313">
          <cell r="C1313" t="str">
            <v>14595218</v>
          </cell>
          <cell r="I1313">
            <v>15.640306500000001</v>
          </cell>
        </row>
        <row r="1314">
          <cell r="C1314" t="str">
            <v>14595225</v>
          </cell>
          <cell r="I1314">
            <v>72.608445000000017</v>
          </cell>
        </row>
        <row r="1315">
          <cell r="C1315" t="str">
            <v>14596240</v>
          </cell>
          <cell r="I1315">
            <v>32.480584500000006</v>
          </cell>
        </row>
        <row r="1316">
          <cell r="C1316" t="str">
            <v>14596241</v>
          </cell>
          <cell r="I1316">
            <v>3.4982219999999997</v>
          </cell>
        </row>
        <row r="1317">
          <cell r="C1317" t="str">
            <v>14596308</v>
          </cell>
          <cell r="I1317">
            <v>234.58425900000003</v>
          </cell>
        </row>
        <row r="1318">
          <cell r="C1318" t="str">
            <v>14596309</v>
          </cell>
          <cell r="I1318">
            <v>20.806285500000005</v>
          </cell>
        </row>
        <row r="1319">
          <cell r="C1319" t="str">
            <v>14596311</v>
          </cell>
          <cell r="I1319">
            <v>213.35900040000001</v>
          </cell>
        </row>
        <row r="1320">
          <cell r="C1320" t="str">
            <v>14596313</v>
          </cell>
          <cell r="I1320">
            <v>195.08689200000003</v>
          </cell>
        </row>
        <row r="1321">
          <cell r="C1321" t="str">
            <v>14596316</v>
          </cell>
          <cell r="I1321">
            <v>238.34688150000002</v>
          </cell>
        </row>
        <row r="1322">
          <cell r="C1322" t="str">
            <v>14596317</v>
          </cell>
          <cell r="I1322">
            <v>426.05089800000002</v>
          </cell>
        </row>
        <row r="1323">
          <cell r="C1323" t="str">
            <v>14596318</v>
          </cell>
          <cell r="I1323">
            <v>426.05089800000002</v>
          </cell>
        </row>
        <row r="1324">
          <cell r="C1324" t="str">
            <v>14596319</v>
          </cell>
          <cell r="I1324">
            <v>2622.4461900000006</v>
          </cell>
        </row>
        <row r="1325">
          <cell r="C1325" t="str">
            <v>14596320</v>
          </cell>
          <cell r="I1325">
            <v>593.84352300000012</v>
          </cell>
        </row>
        <row r="1326">
          <cell r="C1326" t="str">
            <v>14596323</v>
          </cell>
          <cell r="I1326">
            <v>2367.0963225</v>
          </cell>
        </row>
        <row r="1327">
          <cell r="C1327" t="str">
            <v>14596370</v>
          </cell>
          <cell r="I1327">
            <v>69.252592499999992</v>
          </cell>
        </row>
        <row r="1328">
          <cell r="C1328" t="str">
            <v>14596398</v>
          </cell>
          <cell r="I1328">
            <v>109.909254</v>
          </cell>
        </row>
        <row r="1329">
          <cell r="C1329">
            <v>14596399</v>
          </cell>
          <cell r="I1329">
            <v>22.90349775</v>
          </cell>
        </row>
        <row r="1330">
          <cell r="C1330" t="str">
            <v>14596610</v>
          </cell>
          <cell r="I1330">
            <v>21.823210500000002</v>
          </cell>
        </row>
        <row r="1331">
          <cell r="C1331" t="str">
            <v>14596621</v>
          </cell>
          <cell r="I1331">
            <v>29.816241000000002</v>
          </cell>
        </row>
        <row r="1332">
          <cell r="C1332" t="str">
            <v>14597136</v>
          </cell>
          <cell r="I1332">
            <v>18.853789500000001</v>
          </cell>
        </row>
        <row r="1333">
          <cell r="C1333" t="str">
            <v>14597156</v>
          </cell>
          <cell r="I1333">
            <v>90.648694500000019</v>
          </cell>
        </row>
        <row r="1334">
          <cell r="C1334" t="str">
            <v>14597185</v>
          </cell>
          <cell r="I1334">
            <v>911.49021600000015</v>
          </cell>
        </row>
        <row r="1335">
          <cell r="C1335" t="str">
            <v>14597208</v>
          </cell>
          <cell r="I1335">
            <v>208.81537950000001</v>
          </cell>
        </row>
        <row r="1336">
          <cell r="C1336" t="str">
            <v>14598259</v>
          </cell>
          <cell r="I1336">
            <v>85.482715500000012</v>
          </cell>
        </row>
        <row r="1337">
          <cell r="C1337" t="str">
            <v>14598339</v>
          </cell>
          <cell r="I1337">
            <v>85.482715500000012</v>
          </cell>
        </row>
        <row r="1338">
          <cell r="C1338" t="str">
            <v>14598738</v>
          </cell>
          <cell r="I1338">
            <v>1160.148717</v>
          </cell>
        </row>
        <row r="1339">
          <cell r="C1339" t="str">
            <v>14598739</v>
          </cell>
          <cell r="I1339">
            <v>471.18594074999999</v>
          </cell>
        </row>
        <row r="1340">
          <cell r="C1340" t="str">
            <v>14598785</v>
          </cell>
          <cell r="I1340">
            <v>4049.5377195000005</v>
          </cell>
        </row>
        <row r="1341">
          <cell r="C1341" t="str">
            <v>14599922</v>
          </cell>
          <cell r="I1341">
            <v>8269.796808000001</v>
          </cell>
        </row>
        <row r="1342">
          <cell r="C1342" t="str">
            <v>14599923</v>
          </cell>
          <cell r="I1342">
            <v>692.48524800000007</v>
          </cell>
        </row>
        <row r="1343">
          <cell r="C1343" t="str">
            <v>14599925</v>
          </cell>
          <cell r="I1343">
            <v>633.25953600000003</v>
          </cell>
        </row>
        <row r="1344">
          <cell r="C1344" t="str">
            <v>14599932</v>
          </cell>
          <cell r="I1344">
            <v>6567.4033425000016</v>
          </cell>
        </row>
        <row r="1345">
          <cell r="C1345" t="str">
            <v>14599933</v>
          </cell>
          <cell r="I1345">
            <v>6671.7398475</v>
          </cell>
        </row>
        <row r="1346">
          <cell r="C1346" t="str">
            <v>14599935</v>
          </cell>
          <cell r="I1346">
            <v>1029.8806245000001</v>
          </cell>
        </row>
        <row r="1347">
          <cell r="C1347" t="str">
            <v>14599938</v>
          </cell>
          <cell r="I1347">
            <v>1225.3539480000002</v>
          </cell>
        </row>
        <row r="1348">
          <cell r="C1348" t="str">
            <v>14599939</v>
          </cell>
          <cell r="I1348">
            <v>4360.6150770000004</v>
          </cell>
        </row>
        <row r="1349">
          <cell r="C1349" t="str">
            <v>14599941</v>
          </cell>
          <cell r="I1349">
            <v>240.3807315</v>
          </cell>
        </row>
        <row r="1350">
          <cell r="C1350" t="str">
            <v>14599944</v>
          </cell>
          <cell r="I1350">
            <v>42.954912000000007</v>
          </cell>
        </row>
        <row r="1351">
          <cell r="C1351" t="str">
            <v>14599945</v>
          </cell>
          <cell r="I1351">
            <v>883.545117</v>
          </cell>
        </row>
        <row r="1352">
          <cell r="C1352" t="str">
            <v>14599946</v>
          </cell>
          <cell r="I1352">
            <v>2018.6571405000002</v>
          </cell>
        </row>
        <row r="1353">
          <cell r="C1353" t="str">
            <v>14599948</v>
          </cell>
          <cell r="I1353">
            <v>521.6215095</v>
          </cell>
        </row>
        <row r="1354">
          <cell r="C1354" t="str">
            <v>14599949</v>
          </cell>
          <cell r="I1354">
            <v>44.622669000000009</v>
          </cell>
        </row>
        <row r="1355">
          <cell r="C1355" t="str">
            <v>14599950</v>
          </cell>
          <cell r="I1355">
            <v>4.7185319999999997</v>
          </cell>
        </row>
        <row r="1356">
          <cell r="C1356" t="str">
            <v>14599951</v>
          </cell>
          <cell r="I1356">
            <v>12.7522395</v>
          </cell>
        </row>
        <row r="1357">
          <cell r="C1357" t="str">
            <v>14599952</v>
          </cell>
          <cell r="I1357">
            <v>700.86471000000006</v>
          </cell>
        </row>
        <row r="1358">
          <cell r="C1358" t="str">
            <v>14600017</v>
          </cell>
          <cell r="I1358">
            <v>235.01136750000003</v>
          </cell>
        </row>
        <row r="1359">
          <cell r="C1359" t="str">
            <v>14600640</v>
          </cell>
          <cell r="I1359">
            <v>237.797742</v>
          </cell>
        </row>
        <row r="1360">
          <cell r="C1360" t="str">
            <v>14600711</v>
          </cell>
          <cell r="I1360">
            <v>23.084197500000002</v>
          </cell>
        </row>
        <row r="1361">
          <cell r="C1361" t="str">
            <v>14600771</v>
          </cell>
          <cell r="I1361">
            <v>1025.9959710000001</v>
          </cell>
        </row>
        <row r="1362">
          <cell r="C1362" t="str">
            <v>14600954</v>
          </cell>
          <cell r="I1362">
            <v>367.88278800000001</v>
          </cell>
        </row>
        <row r="1363">
          <cell r="C1363" t="str">
            <v>14601037</v>
          </cell>
          <cell r="I1363">
            <v>146.15246100000002</v>
          </cell>
        </row>
        <row r="1364">
          <cell r="C1364" t="str">
            <v>14601385</v>
          </cell>
          <cell r="I1364">
            <v>208.48996350000004</v>
          </cell>
        </row>
        <row r="1365">
          <cell r="C1365" t="str">
            <v>14601423</v>
          </cell>
          <cell r="I1365">
            <v>1295.0539875000002</v>
          </cell>
        </row>
        <row r="1366">
          <cell r="C1366" t="str">
            <v>14601425</v>
          </cell>
          <cell r="I1366">
            <v>1212.3373080000001</v>
          </cell>
        </row>
        <row r="1367">
          <cell r="C1367" t="str">
            <v>14601483</v>
          </cell>
          <cell r="I1367">
            <v>42.507465000000003</v>
          </cell>
        </row>
        <row r="1368">
          <cell r="C1368" t="str">
            <v>14601683</v>
          </cell>
          <cell r="I1368">
            <v>337.33436100000006</v>
          </cell>
        </row>
        <row r="1369">
          <cell r="C1369" t="str">
            <v>14602313</v>
          </cell>
          <cell r="I1369">
            <v>32.846677499999998</v>
          </cell>
        </row>
        <row r="1370">
          <cell r="C1370" t="str">
            <v>14602404</v>
          </cell>
          <cell r="I1370">
            <v>17.694495</v>
          </cell>
        </row>
        <row r="1371">
          <cell r="C1371" t="str">
            <v>14602566</v>
          </cell>
          <cell r="I1371">
            <v>647.43547049999995</v>
          </cell>
        </row>
        <row r="1372">
          <cell r="C1372" t="str">
            <v>14602812</v>
          </cell>
          <cell r="I1372">
            <v>5615.7242505000004</v>
          </cell>
        </row>
        <row r="1373">
          <cell r="C1373" t="str">
            <v>14602950</v>
          </cell>
          <cell r="I1373">
            <v>2515.9334654999998</v>
          </cell>
        </row>
        <row r="1374">
          <cell r="C1374" t="str">
            <v>14603275</v>
          </cell>
          <cell r="I1374">
            <v>3.4575450000000001</v>
          </cell>
        </row>
        <row r="1375">
          <cell r="C1375" t="str">
            <v>14603988</v>
          </cell>
          <cell r="I1375">
            <v>475.026006</v>
          </cell>
        </row>
        <row r="1376">
          <cell r="C1376" t="str">
            <v>14604292</v>
          </cell>
          <cell r="I1376">
            <v>6.6506895000000004</v>
          </cell>
        </row>
        <row r="1377">
          <cell r="C1377" t="str">
            <v>14604466</v>
          </cell>
          <cell r="I1377">
            <v>213.53391150000002</v>
          </cell>
        </row>
        <row r="1378">
          <cell r="C1378" t="str">
            <v>14604484</v>
          </cell>
          <cell r="I1378">
            <v>182.78209950000004</v>
          </cell>
        </row>
        <row r="1379">
          <cell r="C1379" t="str">
            <v>14604617</v>
          </cell>
          <cell r="I1379">
            <v>356.18815050000001</v>
          </cell>
        </row>
        <row r="1380">
          <cell r="C1380" t="str">
            <v>14604626</v>
          </cell>
          <cell r="I1380">
            <v>385.47559050000007</v>
          </cell>
        </row>
        <row r="1381">
          <cell r="C1381" t="str">
            <v>14604829</v>
          </cell>
          <cell r="I1381">
            <v>323.60587350000003</v>
          </cell>
        </row>
        <row r="1382">
          <cell r="C1382" t="str">
            <v>14606305</v>
          </cell>
          <cell r="I1382">
            <v>793.4541667499999</v>
          </cell>
        </row>
        <row r="1383">
          <cell r="C1383" t="str">
            <v>14606306</v>
          </cell>
          <cell r="I1383">
            <v>795.39727574999995</v>
          </cell>
        </row>
        <row r="1384">
          <cell r="C1384" t="str">
            <v>14606490</v>
          </cell>
          <cell r="I1384">
            <v>431.23721550000005</v>
          </cell>
        </row>
        <row r="1385">
          <cell r="C1385" t="str">
            <v>14606490(N)</v>
          </cell>
          <cell r="I1385">
            <v>325.41600000000005</v>
          </cell>
        </row>
        <row r="1386">
          <cell r="C1386" t="str">
            <v>14606692(N)</v>
          </cell>
          <cell r="I1386">
            <v>57.720663000000009</v>
          </cell>
        </row>
        <row r="1387">
          <cell r="C1387" t="str">
            <v>14607228</v>
          </cell>
          <cell r="I1387">
            <v>32.663631000000002</v>
          </cell>
        </row>
        <row r="1388">
          <cell r="C1388" t="str">
            <v>14607423</v>
          </cell>
          <cell r="I1388">
            <v>15.2335365</v>
          </cell>
        </row>
        <row r="1389">
          <cell r="C1389" t="str">
            <v>14607996</v>
          </cell>
          <cell r="I1389">
            <v>482.20549650000004</v>
          </cell>
        </row>
        <row r="1390">
          <cell r="C1390" t="str">
            <v>14608464</v>
          </cell>
          <cell r="I1390">
            <v>1169.789166</v>
          </cell>
        </row>
        <row r="1391">
          <cell r="C1391" t="str">
            <v>14608962</v>
          </cell>
          <cell r="I1391">
            <v>131.81381850000002</v>
          </cell>
        </row>
        <row r="1392">
          <cell r="C1392" t="str">
            <v>14609400</v>
          </cell>
          <cell r="I1392">
            <v>215.44573050000002</v>
          </cell>
        </row>
        <row r="1393">
          <cell r="C1393" t="str">
            <v>14609499</v>
          </cell>
          <cell r="I1393">
            <v>1278.7018335000002</v>
          </cell>
        </row>
        <row r="1394">
          <cell r="C1394" t="str">
            <v>14609530</v>
          </cell>
          <cell r="I1394">
            <v>470.6125515</v>
          </cell>
        </row>
        <row r="1395">
          <cell r="C1395" t="str">
            <v>14610372</v>
          </cell>
          <cell r="I1395">
            <v>297.16582350000004</v>
          </cell>
        </row>
        <row r="1396">
          <cell r="C1396" t="str">
            <v>14610373</v>
          </cell>
          <cell r="I1396">
            <v>247.35683699999998</v>
          </cell>
        </row>
        <row r="1397">
          <cell r="C1397" t="str">
            <v>14611409</v>
          </cell>
          <cell r="I1397">
            <v>728.91150149999999</v>
          </cell>
        </row>
        <row r="1398">
          <cell r="C1398" t="str">
            <v>14611536</v>
          </cell>
          <cell r="I1398">
            <v>640.35767250000004</v>
          </cell>
        </row>
        <row r="1399">
          <cell r="C1399" t="str">
            <v>14612137</v>
          </cell>
          <cell r="I1399">
            <v>883.48410149999995</v>
          </cell>
        </row>
        <row r="1400">
          <cell r="C1400" t="str">
            <v>14612138</v>
          </cell>
          <cell r="I1400">
            <v>1680.5092394999999</v>
          </cell>
        </row>
        <row r="1401">
          <cell r="C1401" t="str">
            <v>14612139</v>
          </cell>
          <cell r="I1401">
            <v>812.6044290000001</v>
          </cell>
        </row>
        <row r="1402">
          <cell r="C1402" t="str">
            <v>14612140</v>
          </cell>
          <cell r="I1402">
            <v>1320.2737274999999</v>
          </cell>
        </row>
        <row r="1403">
          <cell r="C1403" t="str">
            <v>14612205</v>
          </cell>
          <cell r="I1403">
            <v>601.16538300000002</v>
          </cell>
        </row>
        <row r="1404">
          <cell r="C1404" t="str">
            <v>14612206</v>
          </cell>
          <cell r="I1404">
            <v>1384.8688035</v>
          </cell>
        </row>
        <row r="1405">
          <cell r="C1405" t="str">
            <v>14613753</v>
          </cell>
          <cell r="I1405">
            <v>185.54813550000003</v>
          </cell>
        </row>
        <row r="1406">
          <cell r="C1406" t="str">
            <v>14613754</v>
          </cell>
          <cell r="I1406">
            <v>248.577147</v>
          </cell>
        </row>
        <row r="1407">
          <cell r="C1407" t="str">
            <v>14614180</v>
          </cell>
          <cell r="I1407">
            <v>488.12400000000008</v>
          </cell>
        </row>
        <row r="1408">
          <cell r="C1408" t="str">
            <v>14615232</v>
          </cell>
          <cell r="I1408">
            <v>344.65622100000007</v>
          </cell>
        </row>
        <row r="1409">
          <cell r="C1409" t="str">
            <v>14615233</v>
          </cell>
          <cell r="I1409">
            <v>344.65622100000007</v>
          </cell>
        </row>
        <row r="1410">
          <cell r="C1410" t="str">
            <v>14615234</v>
          </cell>
          <cell r="I1410">
            <v>114.790494</v>
          </cell>
        </row>
        <row r="1411">
          <cell r="C1411" t="str">
            <v>14615353</v>
          </cell>
          <cell r="I1411">
            <v>158.925039</v>
          </cell>
        </row>
        <row r="1412">
          <cell r="C1412" t="str">
            <v>14615994</v>
          </cell>
          <cell r="I1412">
            <v>2.5626510000000002</v>
          </cell>
        </row>
        <row r="1413">
          <cell r="C1413" t="str">
            <v>14616016</v>
          </cell>
          <cell r="I1413">
            <v>2.2575735000000003</v>
          </cell>
        </row>
        <row r="1414">
          <cell r="C1414" t="str">
            <v>14616326</v>
          </cell>
          <cell r="I1414">
            <v>450.96556050000004</v>
          </cell>
        </row>
        <row r="1415">
          <cell r="C1415" t="str">
            <v>14616327</v>
          </cell>
          <cell r="I1415">
            <v>430.99315350000001</v>
          </cell>
        </row>
        <row r="1416">
          <cell r="C1416" t="str">
            <v>14616529</v>
          </cell>
          <cell r="I1416">
            <v>851.81705699999998</v>
          </cell>
        </row>
        <row r="1417">
          <cell r="C1417" t="str">
            <v>14617552</v>
          </cell>
          <cell r="I1417">
            <v>37.870287000000005</v>
          </cell>
        </row>
        <row r="1418">
          <cell r="C1418" t="str">
            <v>14618207</v>
          </cell>
          <cell r="I1418">
            <v>1487.1511200000002</v>
          </cell>
        </row>
        <row r="1419">
          <cell r="C1419" t="str">
            <v>14618213</v>
          </cell>
          <cell r="I1419">
            <v>1552.7834595000004</v>
          </cell>
        </row>
        <row r="1420">
          <cell r="C1420" t="str">
            <v>14618234</v>
          </cell>
          <cell r="I1420">
            <v>79.564211999999998</v>
          </cell>
        </row>
        <row r="1421">
          <cell r="C1421" t="str">
            <v>14618789</v>
          </cell>
          <cell r="I1421">
            <v>220.16426250000001</v>
          </cell>
        </row>
        <row r="1422">
          <cell r="C1422" t="str">
            <v>14618790</v>
          </cell>
          <cell r="I1422">
            <v>137.3458905</v>
          </cell>
        </row>
        <row r="1423">
          <cell r="C1423" t="str">
            <v>14618824</v>
          </cell>
          <cell r="I1423">
            <v>46.595503500000007</v>
          </cell>
        </row>
        <row r="1424">
          <cell r="C1424" t="str">
            <v>14618826</v>
          </cell>
          <cell r="I1424">
            <v>63.883228500000001</v>
          </cell>
        </row>
        <row r="1425">
          <cell r="C1425" t="str">
            <v>14618826 (N)</v>
          </cell>
          <cell r="I1425">
            <v>20.1554535</v>
          </cell>
        </row>
        <row r="1426">
          <cell r="C1426" t="str">
            <v>14618831</v>
          </cell>
          <cell r="I1426">
            <v>127.96984200000001</v>
          </cell>
        </row>
        <row r="1427">
          <cell r="C1427" t="str">
            <v>14619355</v>
          </cell>
          <cell r="I1427">
            <v>45.110793000000008</v>
          </cell>
        </row>
        <row r="1428">
          <cell r="C1428" t="str">
            <v>14620596</v>
          </cell>
          <cell r="I1428">
            <v>153.73872150000003</v>
          </cell>
        </row>
        <row r="1429">
          <cell r="C1429" t="str">
            <v>14622001</v>
          </cell>
          <cell r="I1429">
            <v>6.4066275000000008</v>
          </cell>
        </row>
        <row r="1430">
          <cell r="C1430" t="str">
            <v>14622108</v>
          </cell>
          <cell r="I1430">
            <v>4.8405630000000004</v>
          </cell>
        </row>
        <row r="1431">
          <cell r="C1431" t="str">
            <v>14622354</v>
          </cell>
          <cell r="I1431">
            <v>288.37176899999997</v>
          </cell>
        </row>
        <row r="1432">
          <cell r="C1432">
            <v>14622355</v>
          </cell>
          <cell r="I1432">
            <v>53.633406749999999</v>
          </cell>
        </row>
        <row r="1433">
          <cell r="C1433" t="str">
            <v>14622356</v>
          </cell>
          <cell r="I1433">
            <v>125.69036549999998</v>
          </cell>
        </row>
        <row r="1434">
          <cell r="C1434" t="str">
            <v>14622357</v>
          </cell>
          <cell r="I1434">
            <v>17.308063499999999</v>
          </cell>
        </row>
        <row r="1435">
          <cell r="C1435" t="str">
            <v>14622759</v>
          </cell>
          <cell r="I1435">
            <v>3757.0294125</v>
          </cell>
        </row>
        <row r="1436">
          <cell r="C1436" t="str">
            <v>14622933</v>
          </cell>
          <cell r="I1436">
            <v>815.32978800000001</v>
          </cell>
        </row>
        <row r="1437">
          <cell r="C1437" t="str">
            <v>14623521</v>
          </cell>
          <cell r="I1437">
            <v>4322.7244515000002</v>
          </cell>
        </row>
        <row r="1438">
          <cell r="C1438" t="str">
            <v>14624421</v>
          </cell>
          <cell r="I1438">
            <v>557.5463407499999</v>
          </cell>
        </row>
        <row r="1439">
          <cell r="C1439" t="str">
            <v>14625240</v>
          </cell>
          <cell r="I1439">
            <v>1.2203100000000002</v>
          </cell>
        </row>
        <row r="1440">
          <cell r="C1440" t="str">
            <v>14625426</v>
          </cell>
          <cell r="I1440">
            <v>2.0338500000000002E-2</v>
          </cell>
        </row>
        <row r="1441">
          <cell r="C1441" t="str">
            <v>14625428</v>
          </cell>
          <cell r="I1441">
            <v>2.0338500000000002E-2</v>
          </cell>
        </row>
        <row r="1442">
          <cell r="C1442" t="str">
            <v>14625659</v>
          </cell>
          <cell r="I1442">
            <v>414.35626050000008</v>
          </cell>
        </row>
        <row r="1443">
          <cell r="C1443" t="str">
            <v>14625688</v>
          </cell>
          <cell r="I1443">
            <v>78.318087750000004</v>
          </cell>
        </row>
        <row r="1444">
          <cell r="C1444" t="str">
            <v>14625689</v>
          </cell>
          <cell r="I1444">
            <v>196.04280150000002</v>
          </cell>
        </row>
        <row r="1445">
          <cell r="C1445" t="str">
            <v>14625770</v>
          </cell>
          <cell r="I1445">
            <v>271.94608350000004</v>
          </cell>
        </row>
        <row r="1446">
          <cell r="C1446" t="str">
            <v>14625882</v>
          </cell>
          <cell r="I1446">
            <v>5319.9211065</v>
          </cell>
        </row>
        <row r="1447">
          <cell r="C1447" t="str">
            <v>14626370</v>
          </cell>
          <cell r="I1447">
            <v>169.98918300000003</v>
          </cell>
        </row>
        <row r="1448">
          <cell r="C1448" t="str">
            <v>14626782</v>
          </cell>
          <cell r="I1448">
            <v>796.0895670000001</v>
          </cell>
        </row>
        <row r="1449">
          <cell r="C1449" t="str">
            <v>14626783</v>
          </cell>
          <cell r="I1449">
            <v>212.72037150000003</v>
          </cell>
        </row>
        <row r="1450">
          <cell r="C1450" t="str">
            <v>14626954</v>
          </cell>
          <cell r="I1450">
            <v>146.55923100000001</v>
          </cell>
        </row>
        <row r="1451">
          <cell r="C1451" t="str">
            <v>14627238</v>
          </cell>
          <cell r="I1451">
            <v>85.157299500000008</v>
          </cell>
        </row>
        <row r="1452">
          <cell r="C1452" t="str">
            <v>14627239</v>
          </cell>
          <cell r="I1452">
            <v>3.1117905000000001</v>
          </cell>
        </row>
        <row r="1453">
          <cell r="C1453" t="str">
            <v>14627598</v>
          </cell>
          <cell r="I1453">
            <v>2.0338500000000002E-2</v>
          </cell>
        </row>
        <row r="1454">
          <cell r="C1454" t="str">
            <v>14628183</v>
          </cell>
          <cell r="I1454">
            <v>134.762901</v>
          </cell>
        </row>
        <row r="1455">
          <cell r="C1455" t="str">
            <v>14628183 (N)</v>
          </cell>
          <cell r="I1455">
            <v>35.38899</v>
          </cell>
        </row>
        <row r="1456">
          <cell r="C1456" t="str">
            <v>14628186</v>
          </cell>
          <cell r="I1456">
            <v>4636.3034445000003</v>
          </cell>
        </row>
        <row r="1457">
          <cell r="C1457" t="str">
            <v>14628867</v>
          </cell>
          <cell r="I1457">
            <v>281.83059449999996</v>
          </cell>
        </row>
        <row r="1458">
          <cell r="C1458" t="str">
            <v>14628868</v>
          </cell>
          <cell r="I1458">
            <v>349.43576850000005</v>
          </cell>
        </row>
        <row r="1459">
          <cell r="C1459" t="str">
            <v>14629476</v>
          </cell>
          <cell r="I1459">
            <v>457.90098900000004</v>
          </cell>
        </row>
        <row r="1460">
          <cell r="C1460" t="str">
            <v>14630764</v>
          </cell>
          <cell r="I1460">
            <v>17.287725000000002</v>
          </cell>
        </row>
        <row r="1461">
          <cell r="C1461" t="str">
            <v>14630785</v>
          </cell>
          <cell r="I1461">
            <v>18.548712000000002</v>
          </cell>
        </row>
        <row r="1462">
          <cell r="C1462" t="str">
            <v>14630785(N)</v>
          </cell>
          <cell r="I1462">
            <v>6.1015500000000005</v>
          </cell>
        </row>
        <row r="1463">
          <cell r="C1463" t="str">
            <v>14630975</v>
          </cell>
          <cell r="I1463">
            <v>190.81580700000001</v>
          </cell>
        </row>
        <row r="1464">
          <cell r="C1464" t="str">
            <v>14631781</v>
          </cell>
          <cell r="I1464">
            <v>241.23494850000003</v>
          </cell>
        </row>
        <row r="1465">
          <cell r="C1465" t="str">
            <v>14631794</v>
          </cell>
          <cell r="I1465">
            <v>1277.8882935000001</v>
          </cell>
        </row>
        <row r="1466">
          <cell r="C1466" t="str">
            <v>14631807</v>
          </cell>
          <cell r="I1466">
            <v>5421.8169914999999</v>
          </cell>
        </row>
        <row r="1467">
          <cell r="C1467" t="str">
            <v>14631950</v>
          </cell>
          <cell r="I1467">
            <v>3.0507750000000002</v>
          </cell>
        </row>
        <row r="1468">
          <cell r="C1468" t="str">
            <v>14631951</v>
          </cell>
          <cell r="I1468">
            <v>470.67356699999999</v>
          </cell>
        </row>
        <row r="1469">
          <cell r="C1469" t="str">
            <v>14632032</v>
          </cell>
          <cell r="I1469">
            <v>45.029439000000004</v>
          </cell>
        </row>
        <row r="1470">
          <cell r="C1470" t="str">
            <v>14632316</v>
          </cell>
          <cell r="I1470">
            <v>8685.0540640500003</v>
          </cell>
        </row>
        <row r="1471">
          <cell r="C1471" t="str">
            <v>14632598</v>
          </cell>
          <cell r="I1471">
            <v>413.25798150000008</v>
          </cell>
        </row>
        <row r="1472">
          <cell r="C1472" t="str">
            <v>14632777</v>
          </cell>
          <cell r="I1472">
            <v>124.98008250000002</v>
          </cell>
        </row>
        <row r="1473">
          <cell r="C1473" t="str">
            <v>14632777 (N)</v>
          </cell>
          <cell r="I1473">
            <v>2.6987625</v>
          </cell>
        </row>
        <row r="1474">
          <cell r="C1474" t="str">
            <v>14632821</v>
          </cell>
          <cell r="I1474">
            <v>20.663916000000004</v>
          </cell>
        </row>
        <row r="1475">
          <cell r="C1475" t="str">
            <v>14633770 (N)</v>
          </cell>
          <cell r="I1475">
            <v>32.989046999999999</v>
          </cell>
        </row>
        <row r="1476">
          <cell r="C1476" t="str">
            <v>14635531</v>
          </cell>
          <cell r="I1476">
            <v>118.91920950000002</v>
          </cell>
        </row>
        <row r="1477">
          <cell r="C1477" t="str">
            <v>14635576</v>
          </cell>
          <cell r="I1477">
            <v>93.618115500000002</v>
          </cell>
        </row>
        <row r="1478">
          <cell r="C1478" t="str">
            <v>14636301</v>
          </cell>
          <cell r="I1478">
            <v>4195.7308574999997</v>
          </cell>
        </row>
        <row r="1479">
          <cell r="C1479" t="str">
            <v>14636698</v>
          </cell>
          <cell r="I1479">
            <v>18385.719261000002</v>
          </cell>
        </row>
        <row r="1480">
          <cell r="C1480" t="str">
            <v>14636708</v>
          </cell>
          <cell r="I1480">
            <v>742.86371250000002</v>
          </cell>
        </row>
        <row r="1481">
          <cell r="C1481" t="str">
            <v>14637360</v>
          </cell>
          <cell r="I1481">
            <v>13536.736122000002</v>
          </cell>
        </row>
        <row r="1482">
          <cell r="C1482" t="str">
            <v>14637804</v>
          </cell>
          <cell r="I1482">
            <v>84.303082500000002</v>
          </cell>
        </row>
        <row r="1483">
          <cell r="C1483" t="str">
            <v>14637898</v>
          </cell>
          <cell r="I1483">
            <v>38.683827000000001</v>
          </cell>
        </row>
        <row r="1484">
          <cell r="C1484" t="str">
            <v>14638500</v>
          </cell>
          <cell r="I1484">
            <v>2.3389275</v>
          </cell>
        </row>
        <row r="1485">
          <cell r="C1485" t="str">
            <v>14638992</v>
          </cell>
          <cell r="I1485">
            <v>221.68965000000003</v>
          </cell>
        </row>
        <row r="1486">
          <cell r="C1486" t="str">
            <v>14639653</v>
          </cell>
          <cell r="I1486">
            <v>128.27491950000001</v>
          </cell>
        </row>
        <row r="1487">
          <cell r="C1487" t="str">
            <v>14639747</v>
          </cell>
          <cell r="I1487">
            <v>149.30492849999999</v>
          </cell>
        </row>
        <row r="1488">
          <cell r="C1488" t="str">
            <v>14639915</v>
          </cell>
          <cell r="I1488">
            <v>454.09768950000006</v>
          </cell>
        </row>
        <row r="1489">
          <cell r="C1489" t="str">
            <v>14640028</v>
          </cell>
          <cell r="I1489">
            <v>481.85974199999998</v>
          </cell>
        </row>
        <row r="1490">
          <cell r="C1490" t="str">
            <v>14640079</v>
          </cell>
          <cell r="I1490">
            <v>658.68266100000005</v>
          </cell>
        </row>
        <row r="1491">
          <cell r="C1491" t="str">
            <v>14640080</v>
          </cell>
          <cell r="I1491">
            <v>351.57131099999998</v>
          </cell>
        </row>
        <row r="1492">
          <cell r="C1492" t="str">
            <v>14640081</v>
          </cell>
          <cell r="I1492">
            <v>504.72021600000005</v>
          </cell>
        </row>
        <row r="1493">
          <cell r="C1493" t="str">
            <v>14640102</v>
          </cell>
          <cell r="I1493">
            <v>3213.8287545000003</v>
          </cell>
        </row>
        <row r="1494">
          <cell r="C1494" t="str">
            <v>14641331</v>
          </cell>
          <cell r="I1494">
            <v>8252.5700985000003</v>
          </cell>
        </row>
        <row r="1495">
          <cell r="C1495" t="str">
            <v>14641560</v>
          </cell>
          <cell r="I1495">
            <v>19.3419135</v>
          </cell>
        </row>
        <row r="1496">
          <cell r="C1496" t="str">
            <v>14645005</v>
          </cell>
          <cell r="I1496">
            <v>5267.7325155000008</v>
          </cell>
        </row>
        <row r="1497">
          <cell r="C1497" t="str">
            <v>14647523</v>
          </cell>
          <cell r="I1497">
            <v>5523.3061065000011</v>
          </cell>
        </row>
        <row r="1498">
          <cell r="C1498" t="str">
            <v>14649606</v>
          </cell>
          <cell r="I1498">
            <v>488.12400000000008</v>
          </cell>
        </row>
        <row r="1499">
          <cell r="C1499" t="str">
            <v>14650315</v>
          </cell>
          <cell r="I1499">
            <v>53.286869999999993</v>
          </cell>
        </row>
        <row r="1500">
          <cell r="C1500" t="str">
            <v>14650713</v>
          </cell>
          <cell r="I1500">
            <v>854.82715499999995</v>
          </cell>
        </row>
        <row r="1501">
          <cell r="C1501" t="str">
            <v>14652324</v>
          </cell>
          <cell r="I1501">
            <v>125.00042100000002</v>
          </cell>
        </row>
        <row r="1502">
          <cell r="C1502" t="str">
            <v>14652930</v>
          </cell>
          <cell r="I1502">
            <v>6068.7317964000013</v>
          </cell>
        </row>
        <row r="1503">
          <cell r="C1503" t="str">
            <v>14653222</v>
          </cell>
          <cell r="I1503">
            <v>10622.595164999999</v>
          </cell>
        </row>
        <row r="1504">
          <cell r="C1504" t="str">
            <v>14653290</v>
          </cell>
          <cell r="I1504">
            <v>319.55851200000006</v>
          </cell>
        </row>
        <row r="1505">
          <cell r="C1505" t="str">
            <v>14654752</v>
          </cell>
          <cell r="I1505">
            <v>93.068976000000021</v>
          </cell>
        </row>
        <row r="1506">
          <cell r="C1506" t="str">
            <v>14654753</v>
          </cell>
          <cell r="I1506">
            <v>95.224857</v>
          </cell>
        </row>
        <row r="1507">
          <cell r="C1507" t="str">
            <v>14655518</v>
          </cell>
          <cell r="I1507">
            <v>324.58212150000003</v>
          </cell>
        </row>
        <row r="1508">
          <cell r="C1508" t="str">
            <v>14655520</v>
          </cell>
          <cell r="I1508">
            <v>28.067130000000002</v>
          </cell>
        </row>
        <row r="1509">
          <cell r="C1509" t="str">
            <v>14655560</v>
          </cell>
          <cell r="I1509">
            <v>232.46905500000003</v>
          </cell>
        </row>
        <row r="1510">
          <cell r="C1510" t="str">
            <v>14656680(N)</v>
          </cell>
          <cell r="I1510">
            <v>699.60372300000006</v>
          </cell>
        </row>
        <row r="1511">
          <cell r="C1511" t="str">
            <v>14658430</v>
          </cell>
          <cell r="I1511">
            <v>3686.8209105000005</v>
          </cell>
        </row>
        <row r="1512">
          <cell r="C1512" t="str">
            <v>14659238</v>
          </cell>
          <cell r="I1512">
            <v>467.78550000000001</v>
          </cell>
        </row>
        <row r="1513">
          <cell r="C1513" t="str">
            <v>14659268</v>
          </cell>
          <cell r="I1513">
            <v>439.86073950000002</v>
          </cell>
        </row>
        <row r="1514">
          <cell r="C1514" t="str">
            <v>14659269</v>
          </cell>
          <cell r="I1514">
            <v>293.66760149999999</v>
          </cell>
        </row>
        <row r="1515">
          <cell r="C1515" t="str">
            <v>14659392</v>
          </cell>
          <cell r="I1515">
            <v>103.74668849999999</v>
          </cell>
        </row>
        <row r="1516">
          <cell r="C1516" t="str">
            <v>14661022</v>
          </cell>
          <cell r="I1516">
            <v>75.435496500000013</v>
          </cell>
        </row>
        <row r="1517">
          <cell r="C1517" t="str">
            <v>14661157</v>
          </cell>
          <cell r="I1517">
            <v>618.67683149999993</v>
          </cell>
        </row>
        <row r="1518">
          <cell r="C1518" t="str">
            <v>14663553</v>
          </cell>
          <cell r="I1518">
            <v>46.453133999999999</v>
          </cell>
        </row>
        <row r="1519">
          <cell r="C1519" t="str">
            <v>14663703</v>
          </cell>
          <cell r="I1519">
            <v>1.4213482499999999</v>
          </cell>
        </row>
        <row r="1520">
          <cell r="C1520" t="str">
            <v>14666168</v>
          </cell>
          <cell r="I1520">
            <v>59.984494500000011</v>
          </cell>
        </row>
        <row r="1521">
          <cell r="C1521" t="str">
            <v>14667026</v>
          </cell>
          <cell r="I1521">
            <v>458.40945149999999</v>
          </cell>
        </row>
        <row r="1522">
          <cell r="C1522" t="str">
            <v>14667679</v>
          </cell>
          <cell r="I1522">
            <v>742.68066600000009</v>
          </cell>
        </row>
        <row r="1523">
          <cell r="C1523" t="str">
            <v>14668255</v>
          </cell>
          <cell r="I1523">
            <v>369.71325300000001</v>
          </cell>
        </row>
        <row r="1524">
          <cell r="C1524" t="str">
            <v>14668292</v>
          </cell>
          <cell r="I1524">
            <v>369.71325300000001</v>
          </cell>
        </row>
        <row r="1525">
          <cell r="C1525" t="str">
            <v>14668664(N)</v>
          </cell>
          <cell r="I1525">
            <v>87.597919500000003</v>
          </cell>
        </row>
        <row r="1526">
          <cell r="C1526" t="str">
            <v>14670037</v>
          </cell>
          <cell r="I1526">
            <v>24888.791928000002</v>
          </cell>
        </row>
        <row r="1527">
          <cell r="C1527" t="str">
            <v>14670244</v>
          </cell>
          <cell r="I1527">
            <v>282.31871850000005</v>
          </cell>
        </row>
        <row r="1528">
          <cell r="C1528" t="str">
            <v>14670245</v>
          </cell>
          <cell r="I1528">
            <v>377.13680550000009</v>
          </cell>
        </row>
        <row r="1529">
          <cell r="C1529" t="str">
            <v>14670834</v>
          </cell>
          <cell r="I1529">
            <v>318.74497200000002</v>
          </cell>
        </row>
        <row r="1530">
          <cell r="C1530" t="str">
            <v>14670835</v>
          </cell>
          <cell r="I1530">
            <v>272.617254</v>
          </cell>
        </row>
        <row r="1531">
          <cell r="C1531" t="str">
            <v>14671766</v>
          </cell>
          <cell r="I1531">
            <v>1026.7484955</v>
          </cell>
        </row>
        <row r="1532">
          <cell r="C1532" t="str">
            <v>14672540</v>
          </cell>
          <cell r="I1532">
            <v>499.35085200000009</v>
          </cell>
        </row>
        <row r="1533">
          <cell r="C1533" t="str">
            <v>14672580</v>
          </cell>
          <cell r="I1533">
            <v>2659.3605674999999</v>
          </cell>
        </row>
        <row r="1534">
          <cell r="C1534" t="str">
            <v>14674408</v>
          </cell>
          <cell r="I1534">
            <v>83.042095500000002</v>
          </cell>
        </row>
        <row r="1535">
          <cell r="C1535" t="str">
            <v>14677047</v>
          </cell>
          <cell r="I1535">
            <v>1234.2418725000002</v>
          </cell>
        </row>
        <row r="1536">
          <cell r="C1536" t="str">
            <v>14677059</v>
          </cell>
          <cell r="I1536">
            <v>174.03654449999999</v>
          </cell>
        </row>
        <row r="1537">
          <cell r="C1537" t="str">
            <v>14677067</v>
          </cell>
          <cell r="I1537">
            <v>152.74213499999999</v>
          </cell>
        </row>
        <row r="1538">
          <cell r="C1538" t="str">
            <v>14677342</v>
          </cell>
          <cell r="I1538">
            <v>326.92104900000004</v>
          </cell>
        </row>
        <row r="1539">
          <cell r="C1539" t="str">
            <v>14677556</v>
          </cell>
          <cell r="I1539">
            <v>91.66561950000002</v>
          </cell>
        </row>
        <row r="1540">
          <cell r="C1540" t="str">
            <v>14677573</v>
          </cell>
          <cell r="I1540">
            <v>409.31231250000002</v>
          </cell>
        </row>
        <row r="1541">
          <cell r="C1541" t="str">
            <v>14677965</v>
          </cell>
          <cell r="I1541">
            <v>476.83613249999996</v>
          </cell>
        </row>
        <row r="1542">
          <cell r="C1542" t="str">
            <v>14678132</v>
          </cell>
          <cell r="I1542">
            <v>500.4694695</v>
          </cell>
        </row>
        <row r="1543">
          <cell r="C1543" t="str">
            <v>14679709</v>
          </cell>
          <cell r="I1543">
            <v>454.54513650000007</v>
          </cell>
        </row>
        <row r="1544">
          <cell r="C1544" t="str">
            <v>14680167</v>
          </cell>
          <cell r="I1544">
            <v>406.83101549999998</v>
          </cell>
        </row>
        <row r="1545">
          <cell r="C1545" t="str">
            <v>14680533</v>
          </cell>
          <cell r="I1545">
            <v>30.082205999999996</v>
          </cell>
        </row>
        <row r="1546">
          <cell r="C1546" t="str">
            <v>14681270</v>
          </cell>
          <cell r="I1546">
            <v>5624.7342060000001</v>
          </cell>
        </row>
        <row r="1547">
          <cell r="C1547" t="str">
            <v>14681382</v>
          </cell>
          <cell r="I1547">
            <v>27.473402249999996</v>
          </cell>
        </row>
        <row r="1548">
          <cell r="C1548" t="str">
            <v>14681382(N)</v>
          </cell>
          <cell r="I1548">
            <v>34.09436625</v>
          </cell>
        </row>
        <row r="1549">
          <cell r="C1549" t="str">
            <v>14681383</v>
          </cell>
          <cell r="I1549">
            <v>45.717036749999998</v>
          </cell>
        </row>
        <row r="1550">
          <cell r="C1550" t="str">
            <v>14681383(N)</v>
          </cell>
          <cell r="I1550">
            <v>53.453489250000004</v>
          </cell>
        </row>
        <row r="1551">
          <cell r="C1551" t="str">
            <v>14681939</v>
          </cell>
          <cell r="I1551">
            <v>79.469559750000002</v>
          </cell>
        </row>
        <row r="1552">
          <cell r="C1552" t="str">
            <v>14683130</v>
          </cell>
          <cell r="I1552">
            <v>380.30961150000002</v>
          </cell>
        </row>
        <row r="1553">
          <cell r="C1553" t="str">
            <v>14683137</v>
          </cell>
          <cell r="I1553">
            <v>1344.3748499999999</v>
          </cell>
        </row>
        <row r="1554">
          <cell r="C1554" t="str">
            <v>14683172</v>
          </cell>
          <cell r="I1554">
            <v>2959.3127655000003</v>
          </cell>
        </row>
        <row r="1555">
          <cell r="C1555" t="str">
            <v>14683201</v>
          </cell>
          <cell r="I1555">
            <v>11702.915269500001</v>
          </cell>
        </row>
        <row r="1556">
          <cell r="C1556" t="str">
            <v>14683330</v>
          </cell>
          <cell r="I1556">
            <v>272.49522300000001</v>
          </cell>
        </row>
        <row r="1557">
          <cell r="C1557" t="str">
            <v>14684116</v>
          </cell>
          <cell r="I1557">
            <v>1136.9018114999999</v>
          </cell>
        </row>
        <row r="1558">
          <cell r="C1558" t="str">
            <v>14684119</v>
          </cell>
          <cell r="I1558">
            <v>69.740716500000005</v>
          </cell>
        </row>
        <row r="1559">
          <cell r="C1559" t="str">
            <v>14684120</v>
          </cell>
          <cell r="I1559">
            <v>133.3595445</v>
          </cell>
        </row>
        <row r="1560">
          <cell r="C1560" t="str">
            <v>14684412</v>
          </cell>
          <cell r="I1560">
            <v>1072.3067355000001</v>
          </cell>
        </row>
        <row r="1561">
          <cell r="C1561" t="str">
            <v>14685008</v>
          </cell>
          <cell r="I1561">
            <v>787.710105</v>
          </cell>
        </row>
        <row r="1562">
          <cell r="C1562" t="str">
            <v>14685202</v>
          </cell>
          <cell r="I1562">
            <v>653.4760050000001</v>
          </cell>
        </row>
        <row r="1563">
          <cell r="C1563" t="str">
            <v>14686425</v>
          </cell>
          <cell r="I1563">
            <v>329.57400294000001</v>
          </cell>
        </row>
        <row r="1564">
          <cell r="C1564" t="str">
            <v>14686427</v>
          </cell>
          <cell r="I1564">
            <v>338.63602500000007</v>
          </cell>
        </row>
        <row r="1565">
          <cell r="C1565" t="str">
            <v>14686446</v>
          </cell>
          <cell r="I1565">
            <v>1523.3536500000002</v>
          </cell>
        </row>
        <row r="1566">
          <cell r="C1566" t="str">
            <v>14686450</v>
          </cell>
          <cell r="I1566">
            <v>933.53715</v>
          </cell>
        </row>
        <row r="1567">
          <cell r="C1567" t="str">
            <v>14686455</v>
          </cell>
          <cell r="I1567">
            <v>3460.4330670000004</v>
          </cell>
        </row>
        <row r="1568">
          <cell r="C1568" t="str">
            <v>14686458</v>
          </cell>
          <cell r="I1568">
            <v>2378.7091992300002</v>
          </cell>
        </row>
        <row r="1569">
          <cell r="C1569" t="str">
            <v>14686470</v>
          </cell>
          <cell r="I1569">
            <v>378.60117750000001</v>
          </cell>
        </row>
        <row r="1570">
          <cell r="C1570" t="str">
            <v>14686478</v>
          </cell>
          <cell r="I1570">
            <v>205.37817300000006</v>
          </cell>
        </row>
        <row r="1571">
          <cell r="C1571" t="str">
            <v>14686885</v>
          </cell>
          <cell r="I1571">
            <v>10506.192453749998</v>
          </cell>
        </row>
        <row r="1572">
          <cell r="C1572" t="str">
            <v>14687316</v>
          </cell>
          <cell r="I1572">
            <v>168.036687</v>
          </cell>
        </row>
        <row r="1573">
          <cell r="C1573" t="str">
            <v>14687325</v>
          </cell>
          <cell r="I1573">
            <v>378.60117750000001</v>
          </cell>
        </row>
        <row r="1574">
          <cell r="C1574" t="str">
            <v>14688861</v>
          </cell>
          <cell r="I1574">
            <v>115.68479348999999</v>
          </cell>
        </row>
        <row r="1575">
          <cell r="C1575" t="str">
            <v>14689660</v>
          </cell>
          <cell r="I1575">
            <v>636.45268050000004</v>
          </cell>
        </row>
        <row r="1576">
          <cell r="C1576" t="str">
            <v>14689735</v>
          </cell>
          <cell r="I1576">
            <v>58.635113250000011</v>
          </cell>
        </row>
        <row r="1577">
          <cell r="C1577" t="str">
            <v>14691182</v>
          </cell>
          <cell r="I1577">
            <v>7463.5896195000005</v>
          </cell>
        </row>
        <row r="1578">
          <cell r="C1578" t="str">
            <v>14691235</v>
          </cell>
          <cell r="I1578">
            <v>68.215328999999997</v>
          </cell>
        </row>
        <row r="1579">
          <cell r="C1579" t="str">
            <v>14693033</v>
          </cell>
          <cell r="I1579">
            <v>597.38242200000002</v>
          </cell>
        </row>
        <row r="1580">
          <cell r="C1580" t="str">
            <v>14694040</v>
          </cell>
          <cell r="I1580">
            <v>723.66416849999996</v>
          </cell>
        </row>
        <row r="1581">
          <cell r="C1581" t="str">
            <v>14695200</v>
          </cell>
          <cell r="I1581">
            <v>1403.9259780000002</v>
          </cell>
        </row>
        <row r="1582">
          <cell r="C1582" t="str">
            <v>14695210</v>
          </cell>
          <cell r="I1582">
            <v>1341.6627892499998</v>
          </cell>
        </row>
        <row r="1583">
          <cell r="C1583" t="str">
            <v>14695898</v>
          </cell>
          <cell r="I1583">
            <v>840.52918950000003</v>
          </cell>
        </row>
        <row r="1584">
          <cell r="C1584" t="str">
            <v>14696077</v>
          </cell>
          <cell r="I1584">
            <v>165.35200500000002</v>
          </cell>
        </row>
        <row r="1585">
          <cell r="C1585" t="str">
            <v>14697657</v>
          </cell>
          <cell r="I1585">
            <v>341.50375350000002</v>
          </cell>
        </row>
        <row r="1586">
          <cell r="C1586" t="str">
            <v>14699724</v>
          </cell>
          <cell r="I1586">
            <v>137.25906075</v>
          </cell>
        </row>
        <row r="1587">
          <cell r="C1587" t="str">
            <v>14700121</v>
          </cell>
          <cell r="I1587">
            <v>24.975678000000002</v>
          </cell>
        </row>
        <row r="1588">
          <cell r="C1588" t="str">
            <v>14702253</v>
          </cell>
          <cell r="I1588">
            <v>98.336647500000012</v>
          </cell>
        </row>
        <row r="1589">
          <cell r="C1589" t="str">
            <v>14703817</v>
          </cell>
          <cell r="I1589">
            <v>38.948227499999994</v>
          </cell>
        </row>
        <row r="1590">
          <cell r="C1590" t="str">
            <v>14704862</v>
          </cell>
          <cell r="I1590">
            <v>514.05558750000012</v>
          </cell>
        </row>
        <row r="1591">
          <cell r="C1591" t="str">
            <v>14704872</v>
          </cell>
          <cell r="I1591">
            <v>131.91551100000001</v>
          </cell>
        </row>
        <row r="1592">
          <cell r="C1592" t="str">
            <v>14705167</v>
          </cell>
          <cell r="I1592">
            <v>56.947800000000001</v>
          </cell>
        </row>
        <row r="1593">
          <cell r="C1593" t="str">
            <v>14706147</v>
          </cell>
          <cell r="I1593">
            <v>818.72631749999994</v>
          </cell>
        </row>
        <row r="1594">
          <cell r="C1594" t="str">
            <v>14707945</v>
          </cell>
          <cell r="I1594">
            <v>407.88861750000001</v>
          </cell>
        </row>
        <row r="1595">
          <cell r="C1595" t="str">
            <v>14711981</v>
          </cell>
          <cell r="I1595">
            <v>25.350375749999998</v>
          </cell>
        </row>
        <row r="1596">
          <cell r="C1596" t="str">
            <v>14713112</v>
          </cell>
          <cell r="I1596">
            <v>1809.71973</v>
          </cell>
        </row>
        <row r="1597">
          <cell r="C1597" t="str">
            <v>14713115</v>
          </cell>
          <cell r="I1597">
            <v>964.77708600000017</v>
          </cell>
        </row>
        <row r="1598">
          <cell r="C1598" t="str">
            <v>14713437</v>
          </cell>
          <cell r="I1598">
            <v>43.361682000000002</v>
          </cell>
        </row>
        <row r="1599">
          <cell r="C1599" t="str">
            <v>14713438</v>
          </cell>
          <cell r="I1599">
            <v>988.41042300000015</v>
          </cell>
        </row>
        <row r="1600">
          <cell r="C1600" t="str">
            <v>14713823</v>
          </cell>
          <cell r="I1600">
            <v>325.68040050000002</v>
          </cell>
        </row>
        <row r="1601">
          <cell r="C1601" t="str">
            <v>14713829</v>
          </cell>
          <cell r="I1601">
            <v>41.266816499999997</v>
          </cell>
        </row>
        <row r="1602">
          <cell r="C1602" t="str">
            <v>14713830</v>
          </cell>
          <cell r="I1602">
            <v>76.574452500000007</v>
          </cell>
        </row>
        <row r="1603">
          <cell r="C1603" t="str">
            <v>14713831</v>
          </cell>
          <cell r="I1603">
            <v>910.88006100000018</v>
          </cell>
        </row>
        <row r="1604">
          <cell r="C1604" t="str">
            <v>14713838</v>
          </cell>
          <cell r="I1604">
            <v>770.84948849999989</v>
          </cell>
        </row>
        <row r="1605">
          <cell r="C1605" t="str">
            <v>14714851</v>
          </cell>
          <cell r="I1605">
            <v>127.56307200000001</v>
          </cell>
        </row>
        <row r="1606">
          <cell r="C1606" t="str">
            <v>14715403</v>
          </cell>
          <cell r="I1606">
            <v>212.171232</v>
          </cell>
        </row>
        <row r="1607">
          <cell r="C1607" t="str">
            <v>14715404</v>
          </cell>
          <cell r="I1607">
            <v>776.91036150000014</v>
          </cell>
        </row>
        <row r="1608">
          <cell r="C1608" t="str">
            <v>14715405</v>
          </cell>
          <cell r="I1608">
            <v>220.39893750000002</v>
          </cell>
        </row>
        <row r="1609">
          <cell r="C1609" t="str">
            <v>14715408</v>
          </cell>
          <cell r="I1609">
            <v>875.92834875000005</v>
          </cell>
        </row>
        <row r="1610">
          <cell r="C1610" t="str">
            <v>14717181</v>
          </cell>
          <cell r="I1610">
            <v>1271.8884360000002</v>
          </cell>
        </row>
        <row r="1611">
          <cell r="C1611" t="str">
            <v>14717288</v>
          </cell>
          <cell r="I1611">
            <v>1526.3434095</v>
          </cell>
        </row>
        <row r="1612">
          <cell r="C1612" t="str">
            <v>14717293</v>
          </cell>
          <cell r="I1612">
            <v>364.73032050000006</v>
          </cell>
        </row>
        <row r="1613">
          <cell r="C1613" t="str">
            <v>14718296</v>
          </cell>
          <cell r="I1613">
            <v>20.440192500000002</v>
          </cell>
        </row>
        <row r="1614">
          <cell r="C1614" t="str">
            <v>14719538</v>
          </cell>
          <cell r="I1614">
            <v>1777.9306544999999</v>
          </cell>
        </row>
        <row r="1615">
          <cell r="C1615" t="str">
            <v>14719601</v>
          </cell>
          <cell r="I1615">
            <v>67.727204999999998</v>
          </cell>
        </row>
        <row r="1616">
          <cell r="C1616" t="str">
            <v>14720971</v>
          </cell>
          <cell r="I1616">
            <v>164.49857025</v>
          </cell>
        </row>
        <row r="1617">
          <cell r="C1617" t="str">
            <v>14721122</v>
          </cell>
          <cell r="I1617">
            <v>56.052906000000007</v>
          </cell>
        </row>
        <row r="1618">
          <cell r="C1618" t="str">
            <v>14721123</v>
          </cell>
          <cell r="I1618">
            <v>59.815528500000006</v>
          </cell>
        </row>
        <row r="1619">
          <cell r="C1619" t="str">
            <v>14721129</v>
          </cell>
          <cell r="I1619">
            <v>265.55979450000001</v>
          </cell>
        </row>
        <row r="1620">
          <cell r="C1620" t="str">
            <v>14721132</v>
          </cell>
          <cell r="I1620">
            <v>15.172521000000001</v>
          </cell>
        </row>
        <row r="1621">
          <cell r="C1621" t="str">
            <v>14721846</v>
          </cell>
          <cell r="I1621">
            <v>54.832596000000009</v>
          </cell>
        </row>
        <row r="1622">
          <cell r="C1622" t="str">
            <v>14722045</v>
          </cell>
          <cell r="I1622">
            <v>92.641867500000004</v>
          </cell>
        </row>
        <row r="1623">
          <cell r="C1623" t="str">
            <v>14722451</v>
          </cell>
          <cell r="I1623">
            <v>462.90426000000002</v>
          </cell>
        </row>
        <row r="1624">
          <cell r="C1624" t="str">
            <v>14722461</v>
          </cell>
          <cell r="I1624">
            <v>49.788648000000002</v>
          </cell>
        </row>
        <row r="1625">
          <cell r="C1625" t="str">
            <v>14722572</v>
          </cell>
          <cell r="I1625">
            <v>2606.3380980000002</v>
          </cell>
        </row>
        <row r="1626">
          <cell r="C1626" t="str">
            <v>14722625</v>
          </cell>
          <cell r="I1626">
            <v>145.80670649999999</v>
          </cell>
        </row>
        <row r="1627">
          <cell r="C1627" t="str">
            <v>14722918</v>
          </cell>
          <cell r="I1627">
            <v>28.860331500000004</v>
          </cell>
        </row>
        <row r="1628">
          <cell r="C1628" t="str">
            <v>14723458</v>
          </cell>
          <cell r="I1628">
            <v>133.52225250000004</v>
          </cell>
        </row>
        <row r="1629">
          <cell r="C1629" t="str">
            <v>14725313</v>
          </cell>
          <cell r="I1629">
            <v>459.73145400000004</v>
          </cell>
        </row>
        <row r="1630">
          <cell r="C1630">
            <v>14725646</v>
          </cell>
          <cell r="I1630">
            <v>11.918361000000001</v>
          </cell>
        </row>
        <row r="1631">
          <cell r="C1631" t="str">
            <v>14725906</v>
          </cell>
          <cell r="I1631">
            <v>56.886784500000005</v>
          </cell>
        </row>
        <row r="1632">
          <cell r="C1632" t="str">
            <v>14726295</v>
          </cell>
          <cell r="I1632">
            <v>1108.3465575</v>
          </cell>
        </row>
        <row r="1633">
          <cell r="C1633" t="str">
            <v>14726298</v>
          </cell>
          <cell r="I1633">
            <v>625.3885365000001</v>
          </cell>
        </row>
        <row r="1634">
          <cell r="C1634" t="str">
            <v>14727578</v>
          </cell>
          <cell r="I1634">
            <v>156.769158</v>
          </cell>
        </row>
        <row r="1635">
          <cell r="C1635" t="str">
            <v>14727595</v>
          </cell>
          <cell r="I1635">
            <v>11.898022500000002</v>
          </cell>
        </row>
        <row r="1636">
          <cell r="C1636" t="str">
            <v>14727596</v>
          </cell>
          <cell r="I1636">
            <v>4.7795475000000005</v>
          </cell>
        </row>
        <row r="1637">
          <cell r="C1637" t="str">
            <v>14727843</v>
          </cell>
          <cell r="I1637">
            <v>105.6178305</v>
          </cell>
        </row>
        <row r="1638">
          <cell r="C1638" t="str">
            <v>14728754</v>
          </cell>
          <cell r="I1638">
            <v>2031.5720880000001</v>
          </cell>
        </row>
        <row r="1639">
          <cell r="C1639" t="str">
            <v>14729320</v>
          </cell>
          <cell r="I1639">
            <v>2196.1308915</v>
          </cell>
        </row>
        <row r="1640">
          <cell r="C1640" t="str">
            <v>14729323</v>
          </cell>
          <cell r="I1640">
            <v>1768.0054665000002</v>
          </cell>
        </row>
        <row r="1641">
          <cell r="C1641" t="str">
            <v>14731469</v>
          </cell>
          <cell r="I1641">
            <v>780.59163000000012</v>
          </cell>
        </row>
        <row r="1642">
          <cell r="C1642" t="str">
            <v>14732392</v>
          </cell>
          <cell r="I1642">
            <v>229.61071350000003</v>
          </cell>
        </row>
        <row r="1643">
          <cell r="C1643" t="str">
            <v>14732396</v>
          </cell>
          <cell r="I1643">
            <v>261.22221825000003</v>
          </cell>
        </row>
        <row r="1644">
          <cell r="C1644" t="str">
            <v>14736081</v>
          </cell>
          <cell r="I1644">
            <v>234.56392050000002</v>
          </cell>
        </row>
        <row r="1645">
          <cell r="C1645" t="str">
            <v>14737201</v>
          </cell>
          <cell r="I1645">
            <v>107.87540400000002</v>
          </cell>
        </row>
        <row r="1646">
          <cell r="C1646" t="str">
            <v>14737475</v>
          </cell>
          <cell r="I1646">
            <v>51.978165750000002</v>
          </cell>
        </row>
        <row r="1647">
          <cell r="C1647" t="str">
            <v>14737841</v>
          </cell>
          <cell r="I1647">
            <v>27.701036999999996</v>
          </cell>
        </row>
        <row r="1648">
          <cell r="C1648" t="str">
            <v>14738187</v>
          </cell>
          <cell r="I1648">
            <v>32.378892</v>
          </cell>
        </row>
        <row r="1649">
          <cell r="C1649" t="str">
            <v>14738188</v>
          </cell>
          <cell r="I1649">
            <v>43.158297000000005</v>
          </cell>
        </row>
        <row r="1650">
          <cell r="C1650" t="str">
            <v>14743649</v>
          </cell>
          <cell r="I1650">
            <v>199.96813199999997</v>
          </cell>
        </row>
        <row r="1651">
          <cell r="C1651" t="str">
            <v>14744843</v>
          </cell>
          <cell r="I1651">
            <v>596.06041949999997</v>
          </cell>
        </row>
        <row r="1652">
          <cell r="C1652" t="str">
            <v>14744967</v>
          </cell>
          <cell r="I1652">
            <v>52.589885250000002</v>
          </cell>
        </row>
        <row r="1653">
          <cell r="C1653" t="str">
            <v>14746240</v>
          </cell>
          <cell r="I1653">
            <v>124.32925050000003</v>
          </cell>
        </row>
        <row r="1654">
          <cell r="C1654" t="str">
            <v>14750655</v>
          </cell>
          <cell r="I1654">
            <v>100.17806400000001</v>
          </cell>
        </row>
        <row r="1655">
          <cell r="C1655" t="str">
            <v>14750657</v>
          </cell>
          <cell r="I1655">
            <v>40.652718959999994</v>
          </cell>
        </row>
        <row r="1656">
          <cell r="C1656" t="str">
            <v>14751272</v>
          </cell>
          <cell r="I1656">
            <v>403.19042400000006</v>
          </cell>
        </row>
        <row r="1657">
          <cell r="C1657" t="str">
            <v>14753877</v>
          </cell>
          <cell r="I1657">
            <v>2937.4285395000002</v>
          </cell>
        </row>
        <row r="1658">
          <cell r="C1658" t="str">
            <v>14754337</v>
          </cell>
          <cell r="I1658">
            <v>385.43491349999999</v>
          </cell>
        </row>
        <row r="1659">
          <cell r="C1659" t="str">
            <v>14754571</v>
          </cell>
          <cell r="I1659">
            <v>1324.2397350000001</v>
          </cell>
        </row>
        <row r="1660">
          <cell r="C1660" t="str">
            <v>14762002</v>
          </cell>
          <cell r="I1660">
            <v>354.70344</v>
          </cell>
        </row>
        <row r="1661">
          <cell r="C1661" t="str">
            <v>14762004</v>
          </cell>
          <cell r="I1661">
            <v>44.785376999999997</v>
          </cell>
        </row>
        <row r="1662">
          <cell r="C1662" t="str">
            <v>14762630</v>
          </cell>
          <cell r="I1662">
            <v>243.22812149999999</v>
          </cell>
        </row>
        <row r="1663">
          <cell r="C1663" t="str">
            <v>14762891</v>
          </cell>
          <cell r="I1663">
            <v>143.2440555</v>
          </cell>
        </row>
        <row r="1664">
          <cell r="C1664" t="str">
            <v>14763911</v>
          </cell>
          <cell r="I1664">
            <v>5273.7120345000003</v>
          </cell>
        </row>
        <row r="1665">
          <cell r="C1665" t="str">
            <v>14764315</v>
          </cell>
          <cell r="I1665">
            <v>49.463232000000005</v>
          </cell>
        </row>
        <row r="1666">
          <cell r="C1666" t="str">
            <v>14765325</v>
          </cell>
          <cell r="I1666">
            <v>17048.483224500003</v>
          </cell>
        </row>
        <row r="1667">
          <cell r="C1667" t="str">
            <v>14766947</v>
          </cell>
          <cell r="I1667">
            <v>247.49920650000001</v>
          </cell>
        </row>
        <row r="1668">
          <cell r="C1668" t="str">
            <v>14776946</v>
          </cell>
          <cell r="I1668">
            <v>119.62714575</v>
          </cell>
        </row>
        <row r="1669">
          <cell r="C1669" t="str">
            <v>14778101</v>
          </cell>
          <cell r="I1669">
            <v>52.798746000000001</v>
          </cell>
        </row>
        <row r="1670">
          <cell r="C1670" t="str">
            <v>14779259</v>
          </cell>
          <cell r="I1670">
            <v>507.91336050000001</v>
          </cell>
        </row>
        <row r="1671">
          <cell r="C1671" t="str">
            <v>14797825</v>
          </cell>
          <cell r="I1671">
            <v>956.1332235000001</v>
          </cell>
        </row>
        <row r="1672">
          <cell r="C1672" t="str">
            <v>14797877</v>
          </cell>
          <cell r="I1672">
            <v>1474.337865</v>
          </cell>
        </row>
        <row r="1673">
          <cell r="C1673" t="str">
            <v>14875007</v>
          </cell>
          <cell r="I1673">
            <v>87.455550000000002</v>
          </cell>
        </row>
        <row r="1674">
          <cell r="C1674" t="str">
            <v>14880051</v>
          </cell>
          <cell r="I1674">
            <v>97.990893000000014</v>
          </cell>
        </row>
        <row r="1675">
          <cell r="C1675" t="str">
            <v>14880078</v>
          </cell>
          <cell r="I1675">
            <v>17.897880000000001</v>
          </cell>
        </row>
        <row r="1676">
          <cell r="C1676" t="str">
            <v>14880079</v>
          </cell>
          <cell r="I1676">
            <v>114.22101600000001</v>
          </cell>
        </row>
        <row r="1677">
          <cell r="C1677" t="str">
            <v>14880176</v>
          </cell>
          <cell r="I1677">
            <v>122.478447</v>
          </cell>
        </row>
        <row r="1678">
          <cell r="C1678" t="str">
            <v>14880283</v>
          </cell>
          <cell r="I1678">
            <v>122.478447</v>
          </cell>
        </row>
        <row r="1679">
          <cell r="C1679" t="str">
            <v>14880552</v>
          </cell>
          <cell r="I1679">
            <v>1.6677570000000002</v>
          </cell>
        </row>
        <row r="1680">
          <cell r="C1680" t="str">
            <v>14880552(N)</v>
          </cell>
          <cell r="I1680">
            <v>1.5050490000000001</v>
          </cell>
        </row>
        <row r="1681">
          <cell r="C1681" t="str">
            <v>14880553</v>
          </cell>
          <cell r="I1681">
            <v>1.3830180000000001</v>
          </cell>
        </row>
        <row r="1682">
          <cell r="C1682" t="str">
            <v>14880568</v>
          </cell>
          <cell r="I1682">
            <v>29.938272000000001</v>
          </cell>
        </row>
        <row r="1683">
          <cell r="C1683" t="str">
            <v>14880574(N)</v>
          </cell>
          <cell r="I1683">
            <v>0.87455549999999993</v>
          </cell>
        </row>
        <row r="1684">
          <cell r="C1684" t="str">
            <v>14880576</v>
          </cell>
          <cell r="I1684">
            <v>1.8304650000000002</v>
          </cell>
        </row>
        <row r="1685">
          <cell r="C1685" t="str">
            <v>14880594</v>
          </cell>
          <cell r="I1685">
            <v>6.4473045000000004</v>
          </cell>
        </row>
        <row r="1686">
          <cell r="C1686" t="str">
            <v>14880594 (N)</v>
          </cell>
          <cell r="I1686">
            <v>0.77364524999999984</v>
          </cell>
        </row>
        <row r="1687">
          <cell r="C1687" t="str">
            <v>14880692</v>
          </cell>
          <cell r="I1687">
            <v>9.7014645000000002</v>
          </cell>
        </row>
        <row r="1688">
          <cell r="C1688" t="str">
            <v>14880693</v>
          </cell>
          <cell r="I1688">
            <v>10.311619500000001</v>
          </cell>
        </row>
        <row r="1689">
          <cell r="C1689" t="str">
            <v>14880695</v>
          </cell>
          <cell r="I1689">
            <v>14.765751</v>
          </cell>
        </row>
        <row r="1690">
          <cell r="C1690" t="str">
            <v>14880703</v>
          </cell>
          <cell r="I1690">
            <v>63.618828000000001</v>
          </cell>
        </row>
        <row r="1691">
          <cell r="C1691" t="str">
            <v>14880816</v>
          </cell>
          <cell r="I1691">
            <v>1.2813255000000001</v>
          </cell>
        </row>
        <row r="1692">
          <cell r="C1692" t="str">
            <v>14880821</v>
          </cell>
          <cell r="I1692">
            <v>1.2203100000000002</v>
          </cell>
        </row>
        <row r="1693">
          <cell r="C1693" t="str">
            <v>14880837</v>
          </cell>
          <cell r="I1693">
            <v>2.4202815000000002</v>
          </cell>
        </row>
        <row r="1694">
          <cell r="C1694" t="str">
            <v>14880984</v>
          </cell>
          <cell r="I1694">
            <v>231.004683</v>
          </cell>
        </row>
        <row r="1695">
          <cell r="C1695" t="str">
            <v>14880985</v>
          </cell>
          <cell r="I1695">
            <v>237.57401849999999</v>
          </cell>
        </row>
        <row r="1696">
          <cell r="C1696" t="str">
            <v>14880988</v>
          </cell>
          <cell r="I1696">
            <v>192.280179</v>
          </cell>
        </row>
        <row r="1697">
          <cell r="C1697" t="str">
            <v>14880997</v>
          </cell>
          <cell r="I1697">
            <v>0.73218600000000011</v>
          </cell>
        </row>
        <row r="1698">
          <cell r="C1698" t="str">
            <v>14881043</v>
          </cell>
          <cell r="I1698">
            <v>33.273786000000001</v>
          </cell>
        </row>
        <row r="1699">
          <cell r="C1699" t="str">
            <v>14881148</v>
          </cell>
          <cell r="I1699">
            <v>5.3490255000000007</v>
          </cell>
        </row>
        <row r="1700">
          <cell r="C1700" t="str">
            <v>14881253</v>
          </cell>
          <cell r="I1700">
            <v>1.7084340000000002</v>
          </cell>
        </row>
        <row r="1701">
          <cell r="C1701" t="str">
            <v>14881276</v>
          </cell>
          <cell r="I1701">
            <v>27.985775999999998</v>
          </cell>
        </row>
        <row r="1702">
          <cell r="C1702" t="str">
            <v>14881279</v>
          </cell>
          <cell r="I1702">
            <v>30.711135000000002</v>
          </cell>
        </row>
        <row r="1703">
          <cell r="C1703" t="str">
            <v>14881287</v>
          </cell>
          <cell r="I1703">
            <v>31.280613000000002</v>
          </cell>
        </row>
        <row r="1704">
          <cell r="C1704" t="str">
            <v>14881287(N)</v>
          </cell>
          <cell r="I1704">
            <v>6.081211500000002</v>
          </cell>
        </row>
        <row r="1705">
          <cell r="C1705" t="str">
            <v>14881320</v>
          </cell>
          <cell r="I1705">
            <v>57.618970500000003</v>
          </cell>
        </row>
        <row r="1706">
          <cell r="C1706" t="str">
            <v>14881368</v>
          </cell>
          <cell r="I1706">
            <v>30.772150500000002</v>
          </cell>
        </row>
        <row r="1707">
          <cell r="C1707" t="str">
            <v>14881389</v>
          </cell>
          <cell r="I1707">
            <v>55.117335000000011</v>
          </cell>
        </row>
        <row r="1708">
          <cell r="C1708" t="str">
            <v>14881412</v>
          </cell>
          <cell r="I1708">
            <v>2.0338500000000002E-2</v>
          </cell>
        </row>
        <row r="1709">
          <cell r="C1709" t="str">
            <v>14881619</v>
          </cell>
          <cell r="I1709">
            <v>59.205373500000007</v>
          </cell>
        </row>
        <row r="1710">
          <cell r="C1710" t="str">
            <v>14882151</v>
          </cell>
          <cell r="I1710">
            <v>428.97964200000001</v>
          </cell>
        </row>
        <row r="1711">
          <cell r="C1711" t="str">
            <v>14882302</v>
          </cell>
          <cell r="I1711">
            <v>12.528516</v>
          </cell>
        </row>
        <row r="1712">
          <cell r="C1712" t="str">
            <v>14882524</v>
          </cell>
          <cell r="I1712">
            <v>12.630208500000002</v>
          </cell>
        </row>
        <row r="1713">
          <cell r="C1713" t="str">
            <v>14882689</v>
          </cell>
          <cell r="I1713">
            <v>1.1389560000000001</v>
          </cell>
        </row>
        <row r="1714">
          <cell r="C1714" t="str">
            <v>14882694</v>
          </cell>
          <cell r="I1714">
            <v>3.9253304999999998</v>
          </cell>
        </row>
        <row r="1715">
          <cell r="C1715" t="str">
            <v>14882721</v>
          </cell>
          <cell r="I1715">
            <v>14.379319500000001</v>
          </cell>
        </row>
        <row r="1716">
          <cell r="C1716" t="str">
            <v>14883743</v>
          </cell>
          <cell r="I1716">
            <v>2.2779120000000002</v>
          </cell>
        </row>
        <row r="1717">
          <cell r="C1717" t="str">
            <v>14883762</v>
          </cell>
          <cell r="I1717">
            <v>8.8065704999999994</v>
          </cell>
        </row>
        <row r="1718">
          <cell r="C1718" t="str">
            <v>14883765</v>
          </cell>
          <cell r="I1718">
            <v>6.4676430000000007</v>
          </cell>
        </row>
        <row r="1719">
          <cell r="C1719" t="str">
            <v>14883847</v>
          </cell>
          <cell r="I1719">
            <v>14.1759345</v>
          </cell>
        </row>
        <row r="1720">
          <cell r="C1720" t="str">
            <v>14883848</v>
          </cell>
          <cell r="I1720">
            <v>17.206371000000004</v>
          </cell>
        </row>
        <row r="1721">
          <cell r="C1721" t="str">
            <v>14884873</v>
          </cell>
          <cell r="I1721">
            <v>89.082630000000009</v>
          </cell>
        </row>
        <row r="1722">
          <cell r="C1722" t="str">
            <v>14884882</v>
          </cell>
          <cell r="I1722">
            <v>98.275632000000002</v>
          </cell>
        </row>
        <row r="1723">
          <cell r="C1723" t="str">
            <v>14896991</v>
          </cell>
          <cell r="I1723">
            <v>57.573599999999999</v>
          </cell>
        </row>
        <row r="1724">
          <cell r="C1724" t="str">
            <v>14896991A</v>
          </cell>
          <cell r="I1724">
            <v>57.573599999999999</v>
          </cell>
        </row>
        <row r="1725">
          <cell r="C1725" t="str">
            <v>15001761</v>
          </cell>
          <cell r="I1725">
            <v>582.53531700000008</v>
          </cell>
        </row>
        <row r="1726">
          <cell r="C1726" t="str">
            <v>15007006</v>
          </cell>
          <cell r="I1726">
            <v>290.08802550000001</v>
          </cell>
        </row>
        <row r="1727">
          <cell r="C1727" t="str">
            <v>15011490</v>
          </cell>
          <cell r="I1727">
            <v>5001.1354574999996</v>
          </cell>
        </row>
        <row r="1728">
          <cell r="C1728" t="str">
            <v>15011856</v>
          </cell>
          <cell r="I1728">
            <v>4230.8351085000004</v>
          </cell>
        </row>
        <row r="1729">
          <cell r="C1729" t="str">
            <v>15015895</v>
          </cell>
          <cell r="I1729">
            <v>985.94946449999998</v>
          </cell>
        </row>
        <row r="1730">
          <cell r="C1730" t="str">
            <v>15016534</v>
          </cell>
          <cell r="I1730">
            <v>181.80585150000002</v>
          </cell>
        </row>
        <row r="1731">
          <cell r="C1731" t="str">
            <v>15020156</v>
          </cell>
          <cell r="I1731">
            <v>5427.5321100000001</v>
          </cell>
        </row>
        <row r="1732">
          <cell r="C1732" t="str">
            <v>15020179</v>
          </cell>
          <cell r="I1732">
            <v>3819.1431915000003</v>
          </cell>
        </row>
        <row r="1733">
          <cell r="C1733" t="str">
            <v>15021031</v>
          </cell>
          <cell r="I1733">
            <v>48.03953700000001</v>
          </cell>
        </row>
        <row r="1734">
          <cell r="C1734" t="str">
            <v>15021157</v>
          </cell>
          <cell r="I1734">
            <v>7267.4341740000009</v>
          </cell>
        </row>
        <row r="1735">
          <cell r="C1735" t="str">
            <v>15030023</v>
          </cell>
          <cell r="I1735">
            <v>116.946375</v>
          </cell>
        </row>
        <row r="1736">
          <cell r="C1736" t="str">
            <v>15031378</v>
          </cell>
          <cell r="I1736">
            <v>36.426253500000001</v>
          </cell>
        </row>
        <row r="1737">
          <cell r="C1737" t="str">
            <v>15031488</v>
          </cell>
          <cell r="I1737">
            <v>57.883371000000004</v>
          </cell>
        </row>
        <row r="1738">
          <cell r="C1738" t="str">
            <v>15031753</v>
          </cell>
          <cell r="I1738">
            <v>77.957470499999999</v>
          </cell>
        </row>
        <row r="1739">
          <cell r="C1739" t="str">
            <v>15034012</v>
          </cell>
          <cell r="I1739">
            <v>34.982220000000005</v>
          </cell>
        </row>
        <row r="1740">
          <cell r="C1740" t="str">
            <v>15034717</v>
          </cell>
          <cell r="I1740">
            <v>410.20720650000004</v>
          </cell>
        </row>
        <row r="1741">
          <cell r="C1741" t="str">
            <v>15035179</v>
          </cell>
          <cell r="I1741">
            <v>38.358410999999997</v>
          </cell>
        </row>
        <row r="1742">
          <cell r="C1742" t="str">
            <v>15037001</v>
          </cell>
          <cell r="I1742">
            <v>9.1726635000000005</v>
          </cell>
        </row>
        <row r="1743">
          <cell r="C1743" t="str">
            <v>15037267</v>
          </cell>
          <cell r="I1743">
            <v>10.881097500000001</v>
          </cell>
        </row>
        <row r="1744">
          <cell r="C1744" t="str">
            <v>15038352</v>
          </cell>
          <cell r="I1744">
            <v>1795.4421030000001</v>
          </cell>
        </row>
        <row r="1745">
          <cell r="C1745" t="str">
            <v>15038635</v>
          </cell>
          <cell r="I1745">
            <v>4551.6139305000006</v>
          </cell>
        </row>
        <row r="1746">
          <cell r="C1746" t="str">
            <v>15041090</v>
          </cell>
          <cell r="I1746">
            <v>854.33903100000009</v>
          </cell>
        </row>
        <row r="1747">
          <cell r="C1747" t="str">
            <v>15045377</v>
          </cell>
          <cell r="I1747">
            <v>303.36906600000003</v>
          </cell>
        </row>
        <row r="1748">
          <cell r="C1748" t="str">
            <v>15045695</v>
          </cell>
          <cell r="I1748">
            <v>3589.0130640000002</v>
          </cell>
        </row>
        <row r="1749">
          <cell r="C1749" t="str">
            <v>15046263</v>
          </cell>
          <cell r="I1749">
            <v>149.7523755</v>
          </cell>
        </row>
        <row r="1750">
          <cell r="C1750" t="str">
            <v>15046267</v>
          </cell>
          <cell r="I1750">
            <v>182.00923649999999</v>
          </cell>
        </row>
        <row r="1751">
          <cell r="C1751" t="str">
            <v>15046275</v>
          </cell>
          <cell r="I1751">
            <v>165.90114449999999</v>
          </cell>
        </row>
        <row r="1752">
          <cell r="C1752" t="str">
            <v>15046285</v>
          </cell>
          <cell r="I1752">
            <v>971.69217600000002</v>
          </cell>
        </row>
        <row r="1753">
          <cell r="C1753" t="str">
            <v>15047336</v>
          </cell>
          <cell r="I1753">
            <v>260.45483100000007</v>
          </cell>
        </row>
        <row r="1754">
          <cell r="C1754" t="str">
            <v>15048143</v>
          </cell>
          <cell r="I1754">
            <v>51.497082000000006</v>
          </cell>
        </row>
        <row r="1755">
          <cell r="C1755" t="str">
            <v>15049695</v>
          </cell>
          <cell r="I1755">
            <v>556.99016100000006</v>
          </cell>
        </row>
        <row r="1756">
          <cell r="C1756" t="str">
            <v>15052429</v>
          </cell>
          <cell r="I1756">
            <v>52.046221500000001</v>
          </cell>
        </row>
        <row r="1757">
          <cell r="C1757" t="str">
            <v>15052786</v>
          </cell>
          <cell r="I1757">
            <v>38.682262499999993</v>
          </cell>
        </row>
        <row r="1758">
          <cell r="C1758" t="str">
            <v>1505357</v>
          </cell>
          <cell r="I1758">
            <v>6.4473045000000004</v>
          </cell>
        </row>
        <row r="1759">
          <cell r="C1759" t="str">
            <v>15053734</v>
          </cell>
          <cell r="I1759">
            <v>62.988334500000001</v>
          </cell>
        </row>
        <row r="1760">
          <cell r="C1760" t="str">
            <v>15057699</v>
          </cell>
          <cell r="I1760">
            <v>36.548284500000001</v>
          </cell>
        </row>
        <row r="1761">
          <cell r="C1761" t="str">
            <v>15057722</v>
          </cell>
          <cell r="I1761">
            <v>31.972122000000002</v>
          </cell>
        </row>
        <row r="1762">
          <cell r="C1762" t="str">
            <v>15057738</v>
          </cell>
          <cell r="I1762">
            <v>379.59776400000004</v>
          </cell>
        </row>
        <row r="1763">
          <cell r="C1763" t="str">
            <v>15057777</v>
          </cell>
          <cell r="I1763">
            <v>42.243064500000003</v>
          </cell>
        </row>
        <row r="1764">
          <cell r="C1764" t="str">
            <v>15057965</v>
          </cell>
          <cell r="I1764">
            <v>234.60459750000001</v>
          </cell>
        </row>
        <row r="1765">
          <cell r="C1765" t="str">
            <v>15061373</v>
          </cell>
          <cell r="I1765">
            <v>455.419692</v>
          </cell>
        </row>
        <row r="1766">
          <cell r="C1766" t="str">
            <v>15062030</v>
          </cell>
          <cell r="I1766">
            <v>29.043378000000001</v>
          </cell>
        </row>
        <row r="1767">
          <cell r="C1767" t="str">
            <v>1506370</v>
          </cell>
          <cell r="I1767">
            <v>7.0981365000000007</v>
          </cell>
        </row>
        <row r="1768">
          <cell r="C1768" t="str">
            <v>15066537</v>
          </cell>
          <cell r="I1768">
            <v>27.965437500000004</v>
          </cell>
        </row>
        <row r="1769">
          <cell r="C1769" t="str">
            <v>15067329</v>
          </cell>
          <cell r="I1769">
            <v>79.90996650000001</v>
          </cell>
        </row>
        <row r="1770">
          <cell r="C1770" t="str">
            <v>15067337</v>
          </cell>
          <cell r="I1770">
            <v>158.09116050000003</v>
          </cell>
        </row>
        <row r="1771">
          <cell r="C1771" t="str">
            <v>15067533</v>
          </cell>
          <cell r="I1771">
            <v>1665.7841655</v>
          </cell>
        </row>
        <row r="1772">
          <cell r="C1772" t="str">
            <v>15068638</v>
          </cell>
          <cell r="I1772">
            <v>3.0507750000000002</v>
          </cell>
        </row>
        <row r="1773">
          <cell r="C1773" t="str">
            <v>15070673</v>
          </cell>
          <cell r="I1773">
            <v>848.37985050000009</v>
          </cell>
        </row>
        <row r="1774">
          <cell r="C1774" t="str">
            <v>15078671</v>
          </cell>
          <cell r="I1774">
            <v>54.100410000000004</v>
          </cell>
        </row>
        <row r="1775">
          <cell r="C1775" t="str">
            <v>15078671(OEM)</v>
          </cell>
          <cell r="I1775">
            <v>31.117905000000004</v>
          </cell>
        </row>
        <row r="1776">
          <cell r="C1776" t="str">
            <v>15080046</v>
          </cell>
          <cell r="I1776">
            <v>12.243777</v>
          </cell>
        </row>
        <row r="1777">
          <cell r="C1777" t="str">
            <v>15082297</v>
          </cell>
          <cell r="I1777">
            <v>31.280613000000002</v>
          </cell>
        </row>
        <row r="1778">
          <cell r="C1778" t="str">
            <v>15082742</v>
          </cell>
          <cell r="I1778">
            <v>467.78550000000001</v>
          </cell>
        </row>
        <row r="1779">
          <cell r="C1779" t="str">
            <v>15083190</v>
          </cell>
          <cell r="I1779">
            <v>27.701036999999996</v>
          </cell>
        </row>
        <row r="1780">
          <cell r="C1780" t="str">
            <v>15084140</v>
          </cell>
          <cell r="I1780">
            <v>351.85605000000004</v>
          </cell>
        </row>
        <row r="1781">
          <cell r="C1781" t="str">
            <v>15089650</v>
          </cell>
          <cell r="I1781">
            <v>65.815386000000004</v>
          </cell>
        </row>
        <row r="1782">
          <cell r="C1782" t="str">
            <v>15090261</v>
          </cell>
          <cell r="I1782">
            <v>298.5895185</v>
          </cell>
        </row>
        <row r="1783">
          <cell r="C1783" t="str">
            <v>15092268</v>
          </cell>
          <cell r="I1783">
            <v>58.371495000000003</v>
          </cell>
        </row>
        <row r="1784">
          <cell r="C1784" t="str">
            <v>15097457</v>
          </cell>
          <cell r="I1784">
            <v>673.10265750000008</v>
          </cell>
        </row>
        <row r="1785">
          <cell r="C1785" t="str">
            <v>15097478</v>
          </cell>
          <cell r="I1785">
            <v>239.91294599999998</v>
          </cell>
        </row>
        <row r="1786">
          <cell r="C1786" t="str">
            <v>15108848</v>
          </cell>
          <cell r="I1786">
            <v>519.14021249999996</v>
          </cell>
        </row>
        <row r="1787">
          <cell r="C1787" t="str">
            <v>15111757</v>
          </cell>
          <cell r="I1787">
            <v>62.764611000000009</v>
          </cell>
        </row>
        <row r="1788">
          <cell r="C1788" t="str">
            <v>15111985</v>
          </cell>
          <cell r="I1788">
            <v>593.27404500000011</v>
          </cell>
        </row>
        <row r="1789">
          <cell r="C1789" t="str">
            <v>15112701</v>
          </cell>
          <cell r="I1789">
            <v>291.22698149999997</v>
          </cell>
        </row>
        <row r="1790">
          <cell r="C1790" t="str">
            <v>15112702</v>
          </cell>
          <cell r="I1790">
            <v>303.34872750000005</v>
          </cell>
        </row>
        <row r="1791">
          <cell r="C1791" t="str">
            <v>15112704</v>
          </cell>
          <cell r="I1791">
            <v>327.63289650000002</v>
          </cell>
        </row>
        <row r="1792">
          <cell r="C1792" t="str">
            <v>15113226</v>
          </cell>
          <cell r="I1792">
            <v>63.191719500000005</v>
          </cell>
        </row>
        <row r="1793">
          <cell r="C1793" t="str">
            <v>15118696</v>
          </cell>
          <cell r="I1793">
            <v>359.21858700000001</v>
          </cell>
        </row>
        <row r="1794">
          <cell r="C1794" t="str">
            <v>15124561</v>
          </cell>
          <cell r="I1794">
            <v>87.475888499999996</v>
          </cell>
        </row>
        <row r="1795">
          <cell r="C1795">
            <v>15126069</v>
          </cell>
          <cell r="I1795">
            <v>25.53029325</v>
          </cell>
        </row>
        <row r="1796">
          <cell r="C1796" t="str">
            <v>15128018</v>
          </cell>
          <cell r="I1796">
            <v>64.554399000000004</v>
          </cell>
        </row>
        <row r="1797">
          <cell r="C1797" t="str">
            <v>15134819</v>
          </cell>
          <cell r="I1797">
            <v>658.8657075000001</v>
          </cell>
        </row>
        <row r="1798">
          <cell r="C1798" t="str">
            <v>15136587</v>
          </cell>
          <cell r="I1798">
            <v>941.30645700000002</v>
          </cell>
        </row>
        <row r="1799">
          <cell r="C1799" t="str">
            <v>15142467</v>
          </cell>
          <cell r="I1799">
            <v>50.947942500000003</v>
          </cell>
        </row>
        <row r="1800">
          <cell r="C1800" t="str">
            <v>15144740</v>
          </cell>
          <cell r="I1800">
            <v>127.56307200000001</v>
          </cell>
        </row>
        <row r="1801">
          <cell r="C1801" t="str">
            <v>15145555</v>
          </cell>
          <cell r="I1801">
            <v>71.977951500000003</v>
          </cell>
        </row>
        <row r="1802">
          <cell r="C1802" t="str">
            <v>15147539</v>
          </cell>
          <cell r="I1802">
            <v>100.49252849999999</v>
          </cell>
        </row>
        <row r="1803">
          <cell r="C1803" t="str">
            <v>15147746</v>
          </cell>
          <cell r="I1803">
            <v>199.4189925</v>
          </cell>
        </row>
        <row r="1804">
          <cell r="C1804" t="str">
            <v>15160170</v>
          </cell>
          <cell r="I1804">
            <v>119.712411</v>
          </cell>
        </row>
        <row r="1805">
          <cell r="C1805" t="str">
            <v>15162746</v>
          </cell>
          <cell r="I1805">
            <v>238.06214249999999</v>
          </cell>
        </row>
        <row r="1806">
          <cell r="C1806" t="str">
            <v>15163319</v>
          </cell>
          <cell r="I1806">
            <v>2231.1334500000003</v>
          </cell>
        </row>
        <row r="1807">
          <cell r="C1807" t="str">
            <v>15163862</v>
          </cell>
          <cell r="I1807">
            <v>233.89275000000001</v>
          </cell>
        </row>
        <row r="1808">
          <cell r="C1808" t="str">
            <v>15165978</v>
          </cell>
          <cell r="I1808">
            <v>24.019768500000005</v>
          </cell>
        </row>
        <row r="1809">
          <cell r="C1809" t="str">
            <v>15169632</v>
          </cell>
          <cell r="I1809">
            <v>790.41512550000016</v>
          </cell>
        </row>
        <row r="1810">
          <cell r="C1810" t="str">
            <v>15170868</v>
          </cell>
          <cell r="I1810">
            <v>299.52508950000004</v>
          </cell>
        </row>
        <row r="1811">
          <cell r="C1811" t="str">
            <v>15172179</v>
          </cell>
          <cell r="I1811">
            <v>202.001982</v>
          </cell>
        </row>
        <row r="1812">
          <cell r="C1812" t="str">
            <v>15175856</v>
          </cell>
          <cell r="I1812">
            <v>1618.7412149999998</v>
          </cell>
        </row>
        <row r="1813">
          <cell r="C1813" t="str">
            <v>15183609</v>
          </cell>
          <cell r="I1813">
            <v>41.205801000000008</v>
          </cell>
        </row>
        <row r="1814">
          <cell r="C1814" t="str">
            <v>15185450</v>
          </cell>
          <cell r="I1814">
            <v>241.72307250000003</v>
          </cell>
        </row>
        <row r="1815">
          <cell r="C1815" t="str">
            <v>15187600</v>
          </cell>
          <cell r="I1815">
            <v>200.19185550000003</v>
          </cell>
        </row>
        <row r="1816">
          <cell r="C1816" t="str">
            <v>15193224</v>
          </cell>
          <cell r="I1816">
            <v>161.90775824999997</v>
          </cell>
        </row>
        <row r="1817">
          <cell r="C1817">
            <v>15193225</v>
          </cell>
          <cell r="I1817">
            <v>174.01620599999998</v>
          </cell>
        </row>
        <row r="1818">
          <cell r="C1818" t="str">
            <v>15193232</v>
          </cell>
          <cell r="I1818">
            <v>207.51684449999999</v>
          </cell>
        </row>
        <row r="1819">
          <cell r="C1819" t="str">
            <v>15193803</v>
          </cell>
          <cell r="I1819">
            <v>245.09926350000003</v>
          </cell>
        </row>
        <row r="1820">
          <cell r="C1820" t="str">
            <v>15193808</v>
          </cell>
          <cell r="I1820">
            <v>130.02403050000001</v>
          </cell>
        </row>
        <row r="1821">
          <cell r="C1821" t="str">
            <v>15195930</v>
          </cell>
          <cell r="I1821">
            <v>76.289713500000005</v>
          </cell>
        </row>
        <row r="1822">
          <cell r="C1822" t="str">
            <v>15195958</v>
          </cell>
          <cell r="I1822">
            <v>42.527803500000005</v>
          </cell>
        </row>
        <row r="1823">
          <cell r="C1823" t="str">
            <v>15196041</v>
          </cell>
          <cell r="I1823">
            <v>1498.3576335000005</v>
          </cell>
        </row>
        <row r="1824">
          <cell r="C1824" t="str">
            <v>15199485</v>
          </cell>
          <cell r="I1824">
            <v>76.065989999999999</v>
          </cell>
        </row>
        <row r="1825">
          <cell r="C1825" t="str">
            <v>1521363</v>
          </cell>
          <cell r="I1825">
            <v>1.1389560000000001</v>
          </cell>
        </row>
        <row r="1826">
          <cell r="C1826" t="str">
            <v>1521421</v>
          </cell>
          <cell r="I1826">
            <v>2169.7721955000002</v>
          </cell>
        </row>
        <row r="1827">
          <cell r="C1827" t="str">
            <v>1521422</v>
          </cell>
          <cell r="I1827">
            <v>3091.5943694999996</v>
          </cell>
        </row>
        <row r="1828">
          <cell r="C1828" t="str">
            <v>1521423</v>
          </cell>
          <cell r="I1828">
            <v>1882.9586684999999</v>
          </cell>
        </row>
        <row r="1829">
          <cell r="C1829" t="str">
            <v>1521449</v>
          </cell>
          <cell r="I1829">
            <v>74.805003000000013</v>
          </cell>
        </row>
        <row r="1830">
          <cell r="C1830" t="str">
            <v>1521516</v>
          </cell>
          <cell r="I1830">
            <v>105.94324650000001</v>
          </cell>
        </row>
        <row r="1831">
          <cell r="C1831" t="str">
            <v>1521519</v>
          </cell>
          <cell r="I1831">
            <v>78.221871000000007</v>
          </cell>
        </row>
        <row r="1832">
          <cell r="C1832" t="str">
            <v>1521696</v>
          </cell>
          <cell r="I1832">
            <v>1.4440334999999997</v>
          </cell>
        </row>
        <row r="1833">
          <cell r="C1833" t="str">
            <v>1521725</v>
          </cell>
          <cell r="I1833">
            <v>1078.0828695000002</v>
          </cell>
        </row>
        <row r="1834">
          <cell r="C1834" t="str">
            <v>1521745</v>
          </cell>
          <cell r="I1834">
            <v>6.0405344999999997</v>
          </cell>
        </row>
        <row r="1835">
          <cell r="C1835" t="str">
            <v>1521746</v>
          </cell>
          <cell r="I1835">
            <v>4.7795475000000005</v>
          </cell>
        </row>
        <row r="1836">
          <cell r="C1836" t="str">
            <v>1521810</v>
          </cell>
          <cell r="I1836">
            <v>25.219740000000002</v>
          </cell>
        </row>
        <row r="1837">
          <cell r="C1837" t="str">
            <v>1521825</v>
          </cell>
          <cell r="I1837">
            <v>4.820224500000001</v>
          </cell>
        </row>
        <row r="1838">
          <cell r="C1838" t="str">
            <v>1521878</v>
          </cell>
          <cell r="I1838">
            <v>794.95061099999998</v>
          </cell>
        </row>
        <row r="1839">
          <cell r="C1839" t="str">
            <v>1521879</v>
          </cell>
          <cell r="I1839">
            <v>783.27631200000008</v>
          </cell>
        </row>
        <row r="1840">
          <cell r="C1840" t="str">
            <v>1521910</v>
          </cell>
          <cell r="I1840">
            <v>1466.1821265000001</v>
          </cell>
        </row>
        <row r="1841">
          <cell r="C1841" t="str">
            <v>1521936</v>
          </cell>
          <cell r="I1841">
            <v>151.48114800000002</v>
          </cell>
        </row>
        <row r="1842">
          <cell r="C1842" t="str">
            <v>1521979</v>
          </cell>
          <cell r="I1842">
            <v>1343.3073412500003</v>
          </cell>
        </row>
        <row r="1843">
          <cell r="C1843" t="str">
            <v>1522293</v>
          </cell>
          <cell r="I1843">
            <v>115.72606500000001</v>
          </cell>
        </row>
        <row r="1844">
          <cell r="C1844" t="str">
            <v>1522380</v>
          </cell>
          <cell r="I1844">
            <v>1976.1700140000003</v>
          </cell>
        </row>
        <row r="1845">
          <cell r="C1845" t="str">
            <v>1522392</v>
          </cell>
          <cell r="I1845">
            <v>9.2540174999999998</v>
          </cell>
        </row>
        <row r="1846">
          <cell r="C1846" t="str">
            <v>1523087</v>
          </cell>
          <cell r="I1846">
            <v>46.229410500000007</v>
          </cell>
        </row>
        <row r="1847">
          <cell r="C1847" t="str">
            <v>1523116</v>
          </cell>
          <cell r="I1847">
            <v>7.2811830000000004</v>
          </cell>
        </row>
        <row r="1848">
          <cell r="C1848" t="str">
            <v>1523124</v>
          </cell>
          <cell r="I1848">
            <v>15.9657225</v>
          </cell>
        </row>
        <row r="1849">
          <cell r="C1849" t="str">
            <v>1524061</v>
          </cell>
          <cell r="I1849">
            <v>261.95988</v>
          </cell>
        </row>
        <row r="1850">
          <cell r="C1850" t="str">
            <v>1524838</v>
          </cell>
          <cell r="I1850">
            <v>59.022327000000011</v>
          </cell>
        </row>
        <row r="1851">
          <cell r="C1851" t="str">
            <v>1524854</v>
          </cell>
          <cell r="I1851">
            <v>2334.2903220000003</v>
          </cell>
        </row>
        <row r="1852">
          <cell r="C1852" t="str">
            <v>1524856</v>
          </cell>
          <cell r="I1852">
            <v>2467.9956210000005</v>
          </cell>
        </row>
        <row r="1853">
          <cell r="C1853" t="str">
            <v>1524857</v>
          </cell>
          <cell r="I1853">
            <v>328.48711349999996</v>
          </cell>
        </row>
        <row r="1854">
          <cell r="C1854" t="str">
            <v>1524887</v>
          </cell>
          <cell r="I1854">
            <v>13.464086999999999</v>
          </cell>
        </row>
        <row r="1855">
          <cell r="C1855" t="str">
            <v>1524911</v>
          </cell>
          <cell r="I1855">
            <v>6559.5730200000007</v>
          </cell>
        </row>
        <row r="1856">
          <cell r="C1856" t="str">
            <v>1524943</v>
          </cell>
          <cell r="I1856">
            <v>6417.2848739999999</v>
          </cell>
        </row>
        <row r="1857">
          <cell r="C1857">
            <v>1526474</v>
          </cell>
          <cell r="I1857">
            <v>5.091665250000001</v>
          </cell>
        </row>
        <row r="1858">
          <cell r="C1858" t="str">
            <v>1527934</v>
          </cell>
          <cell r="I1858">
            <v>3.4778834999999999</v>
          </cell>
        </row>
        <row r="1859">
          <cell r="C1859" t="str">
            <v>154-27-11130</v>
          </cell>
          <cell r="I1859">
            <v>52.208929500000004</v>
          </cell>
        </row>
        <row r="1860">
          <cell r="C1860">
            <v>1546458</v>
          </cell>
          <cell r="I1860">
            <v>9.4167255000000019</v>
          </cell>
        </row>
        <row r="1861">
          <cell r="C1861">
            <v>1546487</v>
          </cell>
          <cell r="I1861">
            <v>13.342056000000001</v>
          </cell>
        </row>
        <row r="1862">
          <cell r="C1862">
            <v>1546517</v>
          </cell>
          <cell r="I1862">
            <v>4.2710850000000002</v>
          </cell>
        </row>
        <row r="1863">
          <cell r="C1863">
            <v>1546775</v>
          </cell>
          <cell r="I1863">
            <v>7.6269375000000013</v>
          </cell>
        </row>
        <row r="1864">
          <cell r="C1864">
            <v>1547254</v>
          </cell>
          <cell r="I1864">
            <v>11.653960500000002</v>
          </cell>
        </row>
        <row r="1865">
          <cell r="C1865">
            <v>1547255</v>
          </cell>
          <cell r="I1865">
            <v>5.5320720000000003</v>
          </cell>
        </row>
        <row r="1866">
          <cell r="C1866" t="str">
            <v>1547419</v>
          </cell>
          <cell r="I1866">
            <v>26.460388500000001</v>
          </cell>
        </row>
        <row r="1867">
          <cell r="C1867" t="str">
            <v>1547889</v>
          </cell>
          <cell r="I1867">
            <v>6.1422270000000001</v>
          </cell>
        </row>
        <row r="1868">
          <cell r="C1868" t="str">
            <v>15603422</v>
          </cell>
          <cell r="I1868">
            <v>12.46828275</v>
          </cell>
        </row>
        <row r="1869">
          <cell r="C1869" t="str">
            <v>15603422(N)</v>
          </cell>
          <cell r="I1869">
            <v>1.8018000000000003</v>
          </cell>
        </row>
        <row r="1870">
          <cell r="C1870" t="str">
            <v>15603435</v>
          </cell>
          <cell r="I1870">
            <v>34.921986750000002</v>
          </cell>
        </row>
        <row r="1871">
          <cell r="C1871" t="str">
            <v>15603435(N)</v>
          </cell>
          <cell r="I1871">
            <v>7.9815750000000003</v>
          </cell>
        </row>
        <row r="1872">
          <cell r="C1872" t="str">
            <v>15607-1430</v>
          </cell>
          <cell r="I1872">
            <v>2.6987625</v>
          </cell>
        </row>
        <row r="1873">
          <cell r="C1873" t="str">
            <v>1578102</v>
          </cell>
          <cell r="I1873">
            <v>65.184892499999989</v>
          </cell>
        </row>
        <row r="1874">
          <cell r="C1874" t="str">
            <v>1592670</v>
          </cell>
          <cell r="I1874">
            <v>593.43675300000007</v>
          </cell>
        </row>
        <row r="1875">
          <cell r="C1875" t="str">
            <v>1592945</v>
          </cell>
          <cell r="I1875">
            <v>175.521255</v>
          </cell>
        </row>
        <row r="1876">
          <cell r="C1876" t="str">
            <v>1605787</v>
          </cell>
          <cell r="I1876">
            <v>205.56121949999999</v>
          </cell>
        </row>
        <row r="1877">
          <cell r="C1877" t="str">
            <v>1605789</v>
          </cell>
          <cell r="I1877">
            <v>119.00056350000001</v>
          </cell>
        </row>
        <row r="1878">
          <cell r="C1878" t="str">
            <v>1607827</v>
          </cell>
          <cell r="I1878">
            <v>141.49494449999997</v>
          </cell>
        </row>
        <row r="1879">
          <cell r="C1879" t="str">
            <v>16203128</v>
          </cell>
          <cell r="I1879">
            <v>32.2365225</v>
          </cell>
        </row>
        <row r="1880">
          <cell r="C1880" t="str">
            <v>1622711</v>
          </cell>
          <cell r="I1880">
            <v>277.1527395</v>
          </cell>
        </row>
        <row r="1881">
          <cell r="C1881" t="str">
            <v>1625880</v>
          </cell>
          <cell r="I1881">
            <v>132.240927</v>
          </cell>
        </row>
        <row r="1882">
          <cell r="C1882" t="str">
            <v>1628449</v>
          </cell>
          <cell r="I1882">
            <v>74.032139999999998</v>
          </cell>
        </row>
        <row r="1883">
          <cell r="C1883" t="str">
            <v>1628586</v>
          </cell>
          <cell r="I1883">
            <v>138.76958550000001</v>
          </cell>
        </row>
        <row r="1884">
          <cell r="C1884" t="str">
            <v>1629169</v>
          </cell>
          <cell r="I1884">
            <v>64.127290500000001</v>
          </cell>
        </row>
        <row r="1885">
          <cell r="C1885" t="str">
            <v>1629405</v>
          </cell>
          <cell r="I1885">
            <v>394.44486900000004</v>
          </cell>
        </row>
        <row r="1886">
          <cell r="C1886" t="str">
            <v>1629518</v>
          </cell>
          <cell r="I1886">
            <v>15.497937</v>
          </cell>
        </row>
        <row r="1887">
          <cell r="C1887" t="str">
            <v>1629835</v>
          </cell>
          <cell r="I1887">
            <v>132.34261950000001</v>
          </cell>
        </row>
        <row r="1888">
          <cell r="C1888" t="str">
            <v>1629939</v>
          </cell>
          <cell r="I1888">
            <v>372.03184199999998</v>
          </cell>
        </row>
        <row r="1889">
          <cell r="C1889" t="str">
            <v>1635243</v>
          </cell>
          <cell r="I1889">
            <v>493.75776450000006</v>
          </cell>
        </row>
        <row r="1890">
          <cell r="C1890" t="str">
            <v>1635244</v>
          </cell>
          <cell r="I1890">
            <v>443.29794600000008</v>
          </cell>
        </row>
        <row r="1891">
          <cell r="C1891" t="str">
            <v>1635245</v>
          </cell>
          <cell r="I1891">
            <v>344.92062150000004</v>
          </cell>
        </row>
        <row r="1892">
          <cell r="C1892" t="str">
            <v>1635305</v>
          </cell>
          <cell r="I1892">
            <v>1005.3930705</v>
          </cell>
        </row>
        <row r="1893">
          <cell r="C1893" t="str">
            <v>1635322</v>
          </cell>
          <cell r="I1893">
            <v>878.01304500000003</v>
          </cell>
        </row>
        <row r="1894">
          <cell r="C1894">
            <v>1636309</v>
          </cell>
          <cell r="I1894">
            <v>6.976105500000001</v>
          </cell>
        </row>
        <row r="1895">
          <cell r="C1895" t="str">
            <v>1638168</v>
          </cell>
          <cell r="I1895">
            <v>5.3083484999999992</v>
          </cell>
        </row>
        <row r="1896">
          <cell r="C1896" t="str">
            <v>1650412</v>
          </cell>
          <cell r="I1896">
            <v>10.148911500000001</v>
          </cell>
        </row>
        <row r="1897">
          <cell r="C1897" t="str">
            <v>1650419</v>
          </cell>
          <cell r="I1897">
            <v>45.659932500000004</v>
          </cell>
        </row>
        <row r="1898">
          <cell r="C1898" t="str">
            <v>1650609</v>
          </cell>
          <cell r="I1898">
            <v>0.99658650000000004</v>
          </cell>
        </row>
        <row r="1899">
          <cell r="C1899" t="str">
            <v>1652575</v>
          </cell>
          <cell r="I1899">
            <v>19.565636999999999</v>
          </cell>
        </row>
        <row r="1900">
          <cell r="C1900" t="str">
            <v>1652581</v>
          </cell>
          <cell r="I1900">
            <v>70.127147999999991</v>
          </cell>
        </row>
        <row r="1901">
          <cell r="C1901" t="str">
            <v>1652631</v>
          </cell>
          <cell r="I1901">
            <v>9.3557100000000002</v>
          </cell>
        </row>
        <row r="1902">
          <cell r="C1902" t="str">
            <v>1652776</v>
          </cell>
          <cell r="I1902">
            <v>134.41714650000003</v>
          </cell>
        </row>
        <row r="1903">
          <cell r="C1903" t="str">
            <v>1652802</v>
          </cell>
          <cell r="I1903">
            <v>16.331815500000001</v>
          </cell>
        </row>
        <row r="1904">
          <cell r="C1904" t="str">
            <v>1652841</v>
          </cell>
          <cell r="I1904">
            <v>2.0338500000000002</v>
          </cell>
        </row>
        <row r="1905">
          <cell r="C1905" t="str">
            <v>1652948</v>
          </cell>
          <cell r="I1905">
            <v>2.1152040000000003</v>
          </cell>
        </row>
        <row r="1906">
          <cell r="C1906" t="str">
            <v>1653156</v>
          </cell>
          <cell r="I1906">
            <v>157.19626650000001</v>
          </cell>
        </row>
        <row r="1907">
          <cell r="C1907" t="str">
            <v>1653194</v>
          </cell>
          <cell r="I1907">
            <v>1.9321575</v>
          </cell>
        </row>
        <row r="1908">
          <cell r="C1908" t="str">
            <v>1653840</v>
          </cell>
          <cell r="I1908">
            <v>760.07008350000001</v>
          </cell>
        </row>
        <row r="1909">
          <cell r="C1909" t="str">
            <v>1653842</v>
          </cell>
          <cell r="I1909">
            <v>806.07577050000009</v>
          </cell>
        </row>
        <row r="1910">
          <cell r="C1910" t="str">
            <v>1667266</v>
          </cell>
          <cell r="I1910">
            <v>461.19582599999995</v>
          </cell>
        </row>
        <row r="1911">
          <cell r="C1911" t="str">
            <v>1668452</v>
          </cell>
          <cell r="I1911">
            <v>1152.6641490000002</v>
          </cell>
        </row>
        <row r="1912">
          <cell r="C1912" t="str">
            <v>1668456</v>
          </cell>
          <cell r="I1912">
            <v>808.25198999999998</v>
          </cell>
        </row>
        <row r="1913">
          <cell r="C1913" t="str">
            <v>16688307</v>
          </cell>
          <cell r="I1913">
            <v>42.263403000000004</v>
          </cell>
        </row>
        <row r="1914">
          <cell r="C1914" t="str">
            <v>1673393</v>
          </cell>
          <cell r="I1914">
            <v>92.113066500000002</v>
          </cell>
        </row>
        <row r="1915">
          <cell r="C1915" t="str">
            <v>1673500</v>
          </cell>
          <cell r="I1915">
            <v>2.2982505</v>
          </cell>
        </row>
        <row r="1916">
          <cell r="C1916" t="str">
            <v>1673588</v>
          </cell>
          <cell r="I1916">
            <v>49.341201000000005</v>
          </cell>
        </row>
        <row r="1917">
          <cell r="C1917">
            <v>1674083</v>
          </cell>
          <cell r="I1917">
            <v>45.151469999999996</v>
          </cell>
        </row>
        <row r="1918">
          <cell r="C1918" t="str">
            <v>1674454</v>
          </cell>
          <cell r="I1918">
            <v>3.2948370000000007</v>
          </cell>
        </row>
        <row r="1919">
          <cell r="C1919" t="str">
            <v>1675066</v>
          </cell>
          <cell r="I1919">
            <v>2.7050205000000003</v>
          </cell>
        </row>
        <row r="1920">
          <cell r="C1920" t="str">
            <v>1675841</v>
          </cell>
          <cell r="I1920">
            <v>2.3185890000000002</v>
          </cell>
        </row>
        <row r="1921">
          <cell r="C1921">
            <v>1676432</v>
          </cell>
          <cell r="I1921">
            <v>67.645850999999993</v>
          </cell>
        </row>
        <row r="1922">
          <cell r="C1922" t="str">
            <v>1676586</v>
          </cell>
          <cell r="I1922">
            <v>23.145213000000005</v>
          </cell>
        </row>
        <row r="1923">
          <cell r="C1923" t="str">
            <v>1677283</v>
          </cell>
          <cell r="I1923">
            <v>5.165979000000001</v>
          </cell>
        </row>
        <row r="1924">
          <cell r="C1924">
            <v>1677396</v>
          </cell>
          <cell r="I1924">
            <v>2.8880669999999995</v>
          </cell>
        </row>
        <row r="1925">
          <cell r="C1925" t="str">
            <v>1677551</v>
          </cell>
          <cell r="I1925">
            <v>115.46166450000001</v>
          </cell>
        </row>
        <row r="1926">
          <cell r="C1926" t="str">
            <v>1677963</v>
          </cell>
          <cell r="I1926">
            <v>36.304222500000009</v>
          </cell>
        </row>
        <row r="1927">
          <cell r="C1927" t="str">
            <v>16812172</v>
          </cell>
          <cell r="I1927">
            <v>625.06312050000008</v>
          </cell>
        </row>
        <row r="1928">
          <cell r="C1928" t="str">
            <v>16831833</v>
          </cell>
          <cell r="I1928">
            <v>55.34105850000001</v>
          </cell>
        </row>
        <row r="1929">
          <cell r="C1929" t="str">
            <v>16837301</v>
          </cell>
          <cell r="I1929">
            <v>59.856205500000002</v>
          </cell>
        </row>
        <row r="1930">
          <cell r="C1930" t="str">
            <v>16873214</v>
          </cell>
          <cell r="I1930">
            <v>599.33491800000002</v>
          </cell>
        </row>
        <row r="1931">
          <cell r="C1931" t="str">
            <v>16877567</v>
          </cell>
          <cell r="I1931">
            <v>545.03112300000009</v>
          </cell>
        </row>
        <row r="1932">
          <cell r="C1932" t="str">
            <v>16877586</v>
          </cell>
          <cell r="I1932">
            <v>539.76345149999997</v>
          </cell>
        </row>
        <row r="1933">
          <cell r="C1933" t="str">
            <v>16898678</v>
          </cell>
          <cell r="I1933">
            <v>921.67980450000005</v>
          </cell>
        </row>
        <row r="1934">
          <cell r="C1934" t="str">
            <v>16920959</v>
          </cell>
          <cell r="I1934">
            <v>167.14179300000004</v>
          </cell>
        </row>
        <row r="1935">
          <cell r="C1935" t="str">
            <v>169615</v>
          </cell>
          <cell r="I1935">
            <v>305.07750000000004</v>
          </cell>
        </row>
        <row r="1936">
          <cell r="C1936" t="str">
            <v>1696450</v>
          </cell>
          <cell r="I1936">
            <v>2.5423125000000004</v>
          </cell>
        </row>
        <row r="1937">
          <cell r="C1937" t="str">
            <v>1696640</v>
          </cell>
          <cell r="I1937">
            <v>341.19867600000003</v>
          </cell>
        </row>
        <row r="1938">
          <cell r="C1938" t="str">
            <v>1696641</v>
          </cell>
          <cell r="I1938">
            <v>341.19867600000003</v>
          </cell>
        </row>
        <row r="1939">
          <cell r="C1939" t="str">
            <v>16Y-84-00003</v>
          </cell>
          <cell r="I1939">
            <v>58.437203999999994</v>
          </cell>
        </row>
        <row r="1940">
          <cell r="C1940" t="str">
            <v>17202573</v>
          </cell>
          <cell r="I1940">
            <v>296.63702250000006</v>
          </cell>
        </row>
        <row r="1941">
          <cell r="C1941" t="str">
            <v>17202581</v>
          </cell>
          <cell r="I1941">
            <v>289.39651650000002</v>
          </cell>
        </row>
        <row r="1942">
          <cell r="C1942" t="str">
            <v>17204355</v>
          </cell>
          <cell r="I1942">
            <v>457.61624999999998</v>
          </cell>
        </row>
        <row r="1943">
          <cell r="C1943" t="str">
            <v>17205742</v>
          </cell>
          <cell r="I1943">
            <v>52.290283500000008</v>
          </cell>
        </row>
        <row r="1944">
          <cell r="C1944" t="str">
            <v>17205750</v>
          </cell>
          <cell r="I1944">
            <v>101.97723900000001</v>
          </cell>
        </row>
        <row r="1945">
          <cell r="C1945" t="str">
            <v>17211567</v>
          </cell>
          <cell r="I1945">
            <v>923.97805500000015</v>
          </cell>
        </row>
        <row r="1946">
          <cell r="C1946" t="str">
            <v>17212817</v>
          </cell>
          <cell r="I1946">
            <v>102.22130100000001</v>
          </cell>
        </row>
        <row r="1947">
          <cell r="C1947" t="str">
            <v>17213117</v>
          </cell>
          <cell r="I1947">
            <v>6.1422270000000001</v>
          </cell>
        </row>
        <row r="1948">
          <cell r="C1948" t="str">
            <v>17214674</v>
          </cell>
          <cell r="I1948">
            <v>198.38172900000001</v>
          </cell>
        </row>
        <row r="1949">
          <cell r="C1949" t="str">
            <v>17214676</v>
          </cell>
          <cell r="I1949">
            <v>365.29979850000007</v>
          </cell>
        </row>
        <row r="1950">
          <cell r="C1950" t="str">
            <v>17216264</v>
          </cell>
          <cell r="I1950">
            <v>84383.37889800001</v>
          </cell>
        </row>
        <row r="1951">
          <cell r="C1951" t="str">
            <v>17216328</v>
          </cell>
          <cell r="I1951">
            <v>289.39651650000002</v>
          </cell>
        </row>
        <row r="1952">
          <cell r="C1952" t="str">
            <v>17216331</v>
          </cell>
          <cell r="I1952">
            <v>296.63702250000006</v>
          </cell>
        </row>
        <row r="1953">
          <cell r="C1953" t="str">
            <v>17225941</v>
          </cell>
          <cell r="I1953">
            <v>90.709710000000015</v>
          </cell>
        </row>
        <row r="1954">
          <cell r="C1954" t="str">
            <v>17229091</v>
          </cell>
          <cell r="I1954">
            <v>4366.5335804999995</v>
          </cell>
        </row>
        <row r="1955">
          <cell r="C1955" t="str">
            <v>17230989</v>
          </cell>
          <cell r="I1955">
            <v>3.6202530000000004</v>
          </cell>
        </row>
        <row r="1956">
          <cell r="C1956">
            <v>17231040</v>
          </cell>
          <cell r="I1956">
            <v>19.118190000000002</v>
          </cell>
        </row>
        <row r="1957">
          <cell r="C1957" t="str">
            <v>17231045</v>
          </cell>
          <cell r="I1957">
            <v>6.9557669999999998</v>
          </cell>
        </row>
        <row r="1958">
          <cell r="C1958" t="str">
            <v>17238812</v>
          </cell>
          <cell r="I1958">
            <v>2.0338500000000002E-2</v>
          </cell>
        </row>
        <row r="1959">
          <cell r="C1959" t="str">
            <v>17246170</v>
          </cell>
          <cell r="I1959">
            <v>2689.9293330000005</v>
          </cell>
        </row>
        <row r="1960">
          <cell r="C1960" t="str">
            <v>17247561</v>
          </cell>
          <cell r="I1960">
            <v>286.83386550000006</v>
          </cell>
        </row>
        <row r="1961">
          <cell r="C1961" t="str">
            <v>17248131</v>
          </cell>
          <cell r="I1961">
            <v>4046.2632210000006</v>
          </cell>
        </row>
        <row r="1962">
          <cell r="C1962" t="str">
            <v>17248179</v>
          </cell>
          <cell r="I1962">
            <v>1592.9316585000001</v>
          </cell>
        </row>
        <row r="1963">
          <cell r="C1963" t="str">
            <v>17248433</v>
          </cell>
          <cell r="I1963">
            <v>1.9931730000000001</v>
          </cell>
        </row>
        <row r="1964">
          <cell r="C1964" t="str">
            <v>17252661</v>
          </cell>
          <cell r="I1964">
            <v>282.86785800000001</v>
          </cell>
        </row>
        <row r="1965">
          <cell r="C1965" t="str">
            <v>17253748</v>
          </cell>
          <cell r="I1965">
            <v>324.25670550000007</v>
          </cell>
        </row>
        <row r="1966">
          <cell r="C1966" t="str">
            <v>17270572</v>
          </cell>
          <cell r="I1966">
            <v>50.089032000000003</v>
          </cell>
        </row>
        <row r="1967">
          <cell r="C1967" t="str">
            <v>17272789</v>
          </cell>
          <cell r="I1967">
            <v>906.73100700000009</v>
          </cell>
        </row>
        <row r="1968">
          <cell r="C1968" t="str">
            <v>17336824</v>
          </cell>
          <cell r="I1968">
            <v>403.12940850000001</v>
          </cell>
        </row>
        <row r="1969">
          <cell r="C1969" t="str">
            <v>17408222</v>
          </cell>
          <cell r="I1969">
            <v>163.31815500000002</v>
          </cell>
        </row>
        <row r="1970">
          <cell r="C1970" t="str">
            <v>17410284</v>
          </cell>
          <cell r="I1970">
            <v>35.958468000000003</v>
          </cell>
        </row>
        <row r="1971">
          <cell r="C1971" t="str">
            <v>17410286</v>
          </cell>
          <cell r="I1971">
            <v>32.11527375</v>
          </cell>
        </row>
        <row r="1972">
          <cell r="C1972" t="str">
            <v>17411281</v>
          </cell>
          <cell r="I1972">
            <v>1914.1579275000001</v>
          </cell>
        </row>
        <row r="1973">
          <cell r="C1973" t="str">
            <v>17411510</v>
          </cell>
          <cell r="I1973">
            <v>286.02032550000001</v>
          </cell>
        </row>
        <row r="1974">
          <cell r="C1974" t="str">
            <v>17418268</v>
          </cell>
          <cell r="I1974">
            <v>46.859904000000007</v>
          </cell>
        </row>
        <row r="1975">
          <cell r="C1975" t="str">
            <v>17418272</v>
          </cell>
          <cell r="I1975">
            <v>52.025883</v>
          </cell>
        </row>
        <row r="1976">
          <cell r="C1976" t="str">
            <v>17418273</v>
          </cell>
          <cell r="I1976">
            <v>46.107379500000008</v>
          </cell>
        </row>
        <row r="1977">
          <cell r="C1977" t="str">
            <v>17418275</v>
          </cell>
          <cell r="I1977">
            <v>41.104108500000002</v>
          </cell>
        </row>
        <row r="1978">
          <cell r="C1978" t="str">
            <v>17429181</v>
          </cell>
          <cell r="I1978">
            <v>685.48880400000007</v>
          </cell>
        </row>
        <row r="1979">
          <cell r="C1979" t="str">
            <v>17432191</v>
          </cell>
          <cell r="I1979">
            <v>41.795617500000006</v>
          </cell>
        </row>
        <row r="1980">
          <cell r="C1980" t="str">
            <v>17436748</v>
          </cell>
          <cell r="I1980">
            <v>47.470059000000006</v>
          </cell>
        </row>
        <row r="1981">
          <cell r="C1981" t="str">
            <v>17436750</v>
          </cell>
          <cell r="I1981">
            <v>196.83600300000001</v>
          </cell>
        </row>
        <row r="1982">
          <cell r="C1982" t="str">
            <v>17438618</v>
          </cell>
          <cell r="I1982">
            <v>74.413877999999997</v>
          </cell>
        </row>
        <row r="1983">
          <cell r="C1983" t="str">
            <v>17438619</v>
          </cell>
          <cell r="I1983">
            <v>78.138170250000002</v>
          </cell>
        </row>
        <row r="1984">
          <cell r="C1984" t="str">
            <v>17438620</v>
          </cell>
          <cell r="I1984">
            <v>98.804433000000003</v>
          </cell>
        </row>
        <row r="1985">
          <cell r="C1985" t="str">
            <v>17444661</v>
          </cell>
          <cell r="I1985">
            <v>361.67954550000007</v>
          </cell>
        </row>
        <row r="1986">
          <cell r="C1986" t="str">
            <v>17445969</v>
          </cell>
          <cell r="I1986">
            <v>81.109938000000014</v>
          </cell>
        </row>
        <row r="1987">
          <cell r="C1987">
            <v>17457469</v>
          </cell>
          <cell r="I1987">
            <v>18.405560250000001</v>
          </cell>
        </row>
        <row r="1988">
          <cell r="C1988" t="str">
            <v>17458181</v>
          </cell>
          <cell r="I1988">
            <v>6178.3074989999996</v>
          </cell>
        </row>
        <row r="1989">
          <cell r="C1989" t="str">
            <v>17460059</v>
          </cell>
          <cell r="I1989">
            <v>195.83941650000003</v>
          </cell>
        </row>
        <row r="1990">
          <cell r="C1990" t="str">
            <v>17473104</v>
          </cell>
          <cell r="I1990">
            <v>33.284737499999999</v>
          </cell>
        </row>
        <row r="1991">
          <cell r="C1991" t="str">
            <v>17473105</v>
          </cell>
          <cell r="I1991">
            <v>40.301519999999996</v>
          </cell>
        </row>
        <row r="1992">
          <cell r="C1992" t="str">
            <v>17476990</v>
          </cell>
          <cell r="I1992">
            <v>1687.7904225000002</v>
          </cell>
        </row>
        <row r="1993">
          <cell r="C1993" t="str">
            <v>17488641</v>
          </cell>
          <cell r="I1993">
            <v>2489.4934155000001</v>
          </cell>
        </row>
        <row r="1994">
          <cell r="C1994" t="str">
            <v>17490709</v>
          </cell>
          <cell r="I1994">
            <v>38.216041500000003</v>
          </cell>
        </row>
        <row r="1995">
          <cell r="C1995" t="str">
            <v>17493104</v>
          </cell>
          <cell r="I1995">
            <v>26.843690999999996</v>
          </cell>
        </row>
        <row r="1996">
          <cell r="C1996" t="str">
            <v>17493105</v>
          </cell>
          <cell r="I1996">
            <v>33.302729250000006</v>
          </cell>
        </row>
        <row r="1997">
          <cell r="C1997" t="str">
            <v>17493487</v>
          </cell>
          <cell r="I1997">
            <v>4808.8959554999992</v>
          </cell>
        </row>
        <row r="1998">
          <cell r="C1998" t="str">
            <v>17496978</v>
          </cell>
          <cell r="I1998">
            <v>28.6569465</v>
          </cell>
        </row>
        <row r="1999">
          <cell r="C1999" t="str">
            <v>17500251</v>
          </cell>
          <cell r="I1999">
            <v>74.593795499999999</v>
          </cell>
        </row>
        <row r="2000">
          <cell r="C2000" t="str">
            <v>17500253</v>
          </cell>
          <cell r="I2000">
            <v>66.8213595</v>
          </cell>
        </row>
        <row r="2001">
          <cell r="C2001" t="str">
            <v>17500256</v>
          </cell>
          <cell r="I2001">
            <v>85.352861999999988</v>
          </cell>
        </row>
        <row r="2002">
          <cell r="C2002" t="str">
            <v>17500258</v>
          </cell>
          <cell r="I2002">
            <v>55.648482749999999</v>
          </cell>
        </row>
        <row r="2003">
          <cell r="C2003" t="str">
            <v>17500260</v>
          </cell>
          <cell r="I2003">
            <v>109.80365025</v>
          </cell>
        </row>
        <row r="2004">
          <cell r="C2004" t="str">
            <v>17500263</v>
          </cell>
          <cell r="I2004">
            <v>71.625156750000002</v>
          </cell>
        </row>
        <row r="2005">
          <cell r="C2005" t="str">
            <v>17500266</v>
          </cell>
          <cell r="I2005">
            <v>125.87028299999999</v>
          </cell>
        </row>
        <row r="2006">
          <cell r="C2006" t="str">
            <v>17500268</v>
          </cell>
          <cell r="I2006">
            <v>80.333163749999983</v>
          </cell>
        </row>
        <row r="2007">
          <cell r="C2007" t="str">
            <v>175-13-21720</v>
          </cell>
          <cell r="I2007">
            <v>21.762195000000002</v>
          </cell>
        </row>
        <row r="2008">
          <cell r="C2008" t="str">
            <v>175-15-12713</v>
          </cell>
          <cell r="I2008">
            <v>129.9426765</v>
          </cell>
        </row>
        <row r="2009">
          <cell r="C2009" t="str">
            <v>17515206</v>
          </cell>
          <cell r="I2009">
            <v>116.24469675</v>
          </cell>
        </row>
        <row r="2010">
          <cell r="C2010" t="str">
            <v>17518329</v>
          </cell>
          <cell r="I2010">
            <v>565.91876249999996</v>
          </cell>
        </row>
        <row r="2011">
          <cell r="C2011" t="str">
            <v>17526241</v>
          </cell>
          <cell r="I2011">
            <v>223.25962575</v>
          </cell>
        </row>
        <row r="2012">
          <cell r="C2012" t="str">
            <v>17533661</v>
          </cell>
          <cell r="I2012">
            <v>21.356207250000001</v>
          </cell>
        </row>
        <row r="2013">
          <cell r="C2013" t="str">
            <v>17535679</v>
          </cell>
          <cell r="I2013">
            <v>21.482149499999998</v>
          </cell>
        </row>
        <row r="2014">
          <cell r="C2014" t="str">
            <v>1801101602000</v>
          </cell>
          <cell r="I2014">
            <v>114.03796950000002</v>
          </cell>
        </row>
        <row r="2015">
          <cell r="C2015" t="str">
            <v>181282</v>
          </cell>
          <cell r="I2015">
            <v>35.694067500000003</v>
          </cell>
        </row>
        <row r="2016">
          <cell r="C2016" t="str">
            <v>181632</v>
          </cell>
          <cell r="I2016">
            <v>91.075803000000008</v>
          </cell>
        </row>
        <row r="2017">
          <cell r="C2017" t="str">
            <v>183363</v>
          </cell>
          <cell r="I2017">
            <v>12.406484999999998</v>
          </cell>
        </row>
        <row r="2018">
          <cell r="C2018" t="str">
            <v>184286</v>
          </cell>
          <cell r="I2018">
            <v>151.2167475</v>
          </cell>
        </row>
        <row r="2019">
          <cell r="C2019" t="str">
            <v>184373</v>
          </cell>
          <cell r="I2019">
            <v>30.934858500000004</v>
          </cell>
        </row>
        <row r="2020">
          <cell r="C2020" t="str">
            <v>184696</v>
          </cell>
          <cell r="I2020">
            <v>349.25272200000001</v>
          </cell>
        </row>
        <row r="2021">
          <cell r="C2021" t="str">
            <v>184836</v>
          </cell>
          <cell r="I2021">
            <v>476.65308600000009</v>
          </cell>
        </row>
        <row r="2022">
          <cell r="C2022" t="str">
            <v>18572</v>
          </cell>
          <cell r="I2022">
            <v>106.370355</v>
          </cell>
        </row>
        <row r="2023">
          <cell r="C2023" t="str">
            <v>190132</v>
          </cell>
          <cell r="I2023">
            <v>18.548712000000002</v>
          </cell>
        </row>
        <row r="2024">
          <cell r="C2024" t="str">
            <v>19022015</v>
          </cell>
          <cell r="I2024">
            <v>1.5253875000000001</v>
          </cell>
        </row>
        <row r="2025">
          <cell r="C2025" t="str">
            <v>190C.9.13-1(N)</v>
          </cell>
          <cell r="I2025">
            <v>9.4370639999999995</v>
          </cell>
        </row>
        <row r="2026">
          <cell r="C2026" t="str">
            <v>190C.9.13-2(N)</v>
          </cell>
          <cell r="I2026">
            <v>0.46778550000000002</v>
          </cell>
        </row>
        <row r="2027">
          <cell r="C2027" t="str">
            <v>1U3302</v>
          </cell>
          <cell r="I2027">
            <v>28.570899000000001</v>
          </cell>
        </row>
        <row r="2028">
          <cell r="C2028" t="str">
            <v>1U3352</v>
          </cell>
          <cell r="I2028">
            <v>33.273786000000001</v>
          </cell>
        </row>
        <row r="2029">
          <cell r="C2029" t="str">
            <v>2.12424</v>
          </cell>
          <cell r="I2029">
            <v>854.21699999999998</v>
          </cell>
        </row>
        <row r="2030">
          <cell r="C2030" t="str">
            <v>2.40375</v>
          </cell>
          <cell r="I2030">
            <v>128.13255000000001</v>
          </cell>
        </row>
        <row r="2031">
          <cell r="C2031" t="str">
            <v>2.62248</v>
          </cell>
          <cell r="I2031">
            <v>246.01449600000001</v>
          </cell>
        </row>
        <row r="2032">
          <cell r="C2032" t="str">
            <v>2.94054SP</v>
          </cell>
          <cell r="I2032">
            <v>103.92973500000001</v>
          </cell>
        </row>
        <row r="2033">
          <cell r="C2033" t="str">
            <v>2.94056SP</v>
          </cell>
          <cell r="I2033">
            <v>88.269090000000006</v>
          </cell>
        </row>
        <row r="2034">
          <cell r="C2034" t="str">
            <v>2022-02950</v>
          </cell>
          <cell r="I2034">
            <v>31.0568895</v>
          </cell>
        </row>
        <row r="2035">
          <cell r="C2035" t="str">
            <v>2022-05150</v>
          </cell>
          <cell r="I2035">
            <v>6.0201960000000003</v>
          </cell>
        </row>
        <row r="2036">
          <cell r="C2036" t="str">
            <v>20364891</v>
          </cell>
          <cell r="I2036">
            <v>22.128288000000001</v>
          </cell>
        </row>
        <row r="2037">
          <cell r="C2037" t="str">
            <v>20365902</v>
          </cell>
          <cell r="I2037">
            <v>19.504621499999999</v>
          </cell>
        </row>
        <row r="2038">
          <cell r="C2038" t="str">
            <v>20365906</v>
          </cell>
          <cell r="I2038">
            <v>2.2168965000000003</v>
          </cell>
        </row>
        <row r="2039">
          <cell r="C2039" t="str">
            <v>20366534</v>
          </cell>
          <cell r="I2039">
            <v>84.608159999999998</v>
          </cell>
        </row>
        <row r="2040">
          <cell r="C2040" t="str">
            <v>20366756</v>
          </cell>
          <cell r="I2040">
            <v>434.45069850000004</v>
          </cell>
        </row>
        <row r="2041">
          <cell r="C2041" t="str">
            <v>20366826</v>
          </cell>
          <cell r="I2041">
            <v>1175.6263154999999</v>
          </cell>
        </row>
        <row r="2042">
          <cell r="C2042" t="str">
            <v>20367533</v>
          </cell>
          <cell r="I2042">
            <v>342.11390849999998</v>
          </cell>
        </row>
        <row r="2043">
          <cell r="C2043" t="str">
            <v>20367822</v>
          </cell>
          <cell r="I2043">
            <v>2.8677284999999997</v>
          </cell>
        </row>
        <row r="2044">
          <cell r="C2044">
            <v>20372158</v>
          </cell>
          <cell r="I2044">
            <v>349.21204499999999</v>
          </cell>
        </row>
        <row r="2045">
          <cell r="C2045">
            <v>20374282</v>
          </cell>
          <cell r="I2045">
            <v>87.0284415</v>
          </cell>
        </row>
        <row r="2046">
          <cell r="C2046" t="str">
            <v>20374546</v>
          </cell>
          <cell r="I2046">
            <v>387.08233200000001</v>
          </cell>
        </row>
        <row r="2047">
          <cell r="C2047" t="str">
            <v>20374698</v>
          </cell>
          <cell r="I2047">
            <v>261.98021849999998</v>
          </cell>
        </row>
        <row r="2048">
          <cell r="C2048" t="str">
            <v>20375242</v>
          </cell>
          <cell r="I2048">
            <v>175.07380800000001</v>
          </cell>
        </row>
        <row r="2049">
          <cell r="C2049" t="str">
            <v>20375243</v>
          </cell>
          <cell r="I2049">
            <v>121.03441350000001</v>
          </cell>
        </row>
        <row r="2050">
          <cell r="C2050" t="str">
            <v>20376547</v>
          </cell>
          <cell r="I2050">
            <v>0.69150900000000004</v>
          </cell>
        </row>
        <row r="2051">
          <cell r="C2051" t="str">
            <v>20378930</v>
          </cell>
          <cell r="I2051">
            <v>0.46778550000000002</v>
          </cell>
        </row>
        <row r="2052">
          <cell r="C2052" t="str">
            <v>20378932</v>
          </cell>
          <cell r="I2052">
            <v>0.488124</v>
          </cell>
        </row>
        <row r="2053">
          <cell r="C2053" t="str">
            <v>20378934</v>
          </cell>
          <cell r="I2053">
            <v>0.56947800000000004</v>
          </cell>
        </row>
        <row r="2054">
          <cell r="C2054" t="str">
            <v>20379171</v>
          </cell>
          <cell r="I2054">
            <v>258.99045900000004</v>
          </cell>
        </row>
        <row r="2055">
          <cell r="C2055" t="str">
            <v>20379172</v>
          </cell>
          <cell r="I2055">
            <v>258.99045900000004</v>
          </cell>
        </row>
        <row r="2056">
          <cell r="C2056" t="str">
            <v>20379668</v>
          </cell>
          <cell r="I2056">
            <v>3.7829610000000007</v>
          </cell>
        </row>
        <row r="2057">
          <cell r="C2057">
            <v>20381185</v>
          </cell>
          <cell r="I2057">
            <v>53.571609000000002</v>
          </cell>
        </row>
        <row r="2058">
          <cell r="C2058" t="str">
            <v>20390834</v>
          </cell>
          <cell r="I2058">
            <v>171.43321650000001</v>
          </cell>
        </row>
        <row r="2059">
          <cell r="C2059">
            <v>20390836</v>
          </cell>
          <cell r="I2059">
            <v>479.21573699999999</v>
          </cell>
        </row>
        <row r="2060">
          <cell r="C2060" t="str">
            <v>20390840</v>
          </cell>
          <cell r="I2060">
            <v>321.89743950000008</v>
          </cell>
        </row>
        <row r="2061">
          <cell r="C2061" t="str">
            <v>20392944</v>
          </cell>
          <cell r="I2061">
            <v>3801.0215880000005</v>
          </cell>
        </row>
        <row r="2062">
          <cell r="C2062" t="str">
            <v>20397014</v>
          </cell>
          <cell r="I2062">
            <v>88.553829000000022</v>
          </cell>
        </row>
        <row r="2063">
          <cell r="C2063" t="str">
            <v>20398256</v>
          </cell>
          <cell r="I2063">
            <v>24.731616000000002</v>
          </cell>
        </row>
        <row r="2064">
          <cell r="C2064" t="str">
            <v>20399824</v>
          </cell>
          <cell r="I2064">
            <v>42.283741499999998</v>
          </cell>
        </row>
        <row r="2065">
          <cell r="C2065">
            <v>20405516</v>
          </cell>
          <cell r="I2065">
            <v>35.531359499999994</v>
          </cell>
        </row>
        <row r="2066">
          <cell r="C2066" t="str">
            <v>20405521</v>
          </cell>
          <cell r="I2066">
            <v>8.1150614999999995</v>
          </cell>
        </row>
        <row r="2067">
          <cell r="C2067">
            <v>20405541</v>
          </cell>
          <cell r="I2067">
            <v>55.035981</v>
          </cell>
        </row>
        <row r="2068">
          <cell r="C2068" t="str">
            <v>20405559</v>
          </cell>
          <cell r="I2068">
            <v>5.2066560000000006</v>
          </cell>
        </row>
        <row r="2069">
          <cell r="C2069" t="str">
            <v>20405561</v>
          </cell>
          <cell r="I2069">
            <v>9.4370639999999995</v>
          </cell>
        </row>
        <row r="2070">
          <cell r="C2070">
            <v>20405569</v>
          </cell>
          <cell r="I2070">
            <v>38.948227499999994</v>
          </cell>
        </row>
        <row r="2071">
          <cell r="C2071" t="str">
            <v>20405576</v>
          </cell>
          <cell r="I2071">
            <v>4.1693924999999998</v>
          </cell>
        </row>
        <row r="2072">
          <cell r="C2072">
            <v>20405578</v>
          </cell>
          <cell r="I2072">
            <v>6.3456120000000018</v>
          </cell>
        </row>
        <row r="2073">
          <cell r="C2073" t="str">
            <v>20405583</v>
          </cell>
          <cell r="I2073">
            <v>40.636322999999997</v>
          </cell>
        </row>
        <row r="2074">
          <cell r="C2074" t="str">
            <v>20405587</v>
          </cell>
          <cell r="I2074">
            <v>10.209927</v>
          </cell>
        </row>
        <row r="2075">
          <cell r="C2075" t="str">
            <v>20405588</v>
          </cell>
          <cell r="I2075">
            <v>1.3830180000000001</v>
          </cell>
        </row>
        <row r="2076">
          <cell r="C2076" t="str">
            <v>20405605</v>
          </cell>
          <cell r="I2076">
            <v>8.0337075000000002</v>
          </cell>
        </row>
        <row r="2077">
          <cell r="C2077">
            <v>20405613</v>
          </cell>
          <cell r="I2077">
            <v>10.535342999999999</v>
          </cell>
        </row>
        <row r="2078">
          <cell r="C2078" t="str">
            <v>20405614</v>
          </cell>
          <cell r="I2078">
            <v>51.069973500000003</v>
          </cell>
        </row>
        <row r="2079">
          <cell r="C2079" t="str">
            <v>20405619</v>
          </cell>
          <cell r="I2079">
            <v>10.148911500000001</v>
          </cell>
        </row>
        <row r="2080">
          <cell r="C2080" t="str">
            <v>20405626</v>
          </cell>
          <cell r="I2080">
            <v>158.5792845</v>
          </cell>
        </row>
        <row r="2081">
          <cell r="C2081" t="str">
            <v>20405627</v>
          </cell>
          <cell r="I2081">
            <v>7.4845680000000003</v>
          </cell>
        </row>
        <row r="2082">
          <cell r="C2082" t="str">
            <v>20405629</v>
          </cell>
          <cell r="I2082">
            <v>61.259561999999995</v>
          </cell>
        </row>
        <row r="2083">
          <cell r="C2083">
            <v>20405691</v>
          </cell>
          <cell r="I2083">
            <v>19.362252000000002</v>
          </cell>
        </row>
        <row r="2084">
          <cell r="C2084" t="str">
            <v>20405721</v>
          </cell>
          <cell r="I2084">
            <v>9.0302940000000014</v>
          </cell>
        </row>
        <row r="2085">
          <cell r="C2085">
            <v>20405723</v>
          </cell>
          <cell r="I2085">
            <v>6.081211500000002</v>
          </cell>
        </row>
        <row r="2086">
          <cell r="C2086" t="str">
            <v>20405724</v>
          </cell>
          <cell r="I2086">
            <v>25.036693500000002</v>
          </cell>
        </row>
        <row r="2087">
          <cell r="C2087">
            <v>20405728</v>
          </cell>
          <cell r="I2087">
            <v>6.9354285000000004</v>
          </cell>
        </row>
        <row r="2088">
          <cell r="C2088" t="str">
            <v>20405729</v>
          </cell>
          <cell r="I2088">
            <v>1.7694495000000001</v>
          </cell>
        </row>
        <row r="2089">
          <cell r="C2089" t="str">
            <v>20405730</v>
          </cell>
          <cell r="I2089">
            <v>7.2811830000000004</v>
          </cell>
        </row>
        <row r="2090">
          <cell r="C2090">
            <v>20405747</v>
          </cell>
          <cell r="I2090">
            <v>31.219597500000003</v>
          </cell>
        </row>
        <row r="2091">
          <cell r="C2091">
            <v>20405769</v>
          </cell>
          <cell r="I2091">
            <v>6.8337360000000009</v>
          </cell>
        </row>
        <row r="2092">
          <cell r="C2092" t="str">
            <v>20405792</v>
          </cell>
          <cell r="I2092">
            <v>2.3592659999999999</v>
          </cell>
        </row>
        <row r="2093">
          <cell r="C2093" t="str">
            <v>20405802</v>
          </cell>
          <cell r="I2093">
            <v>2.8270515000000001</v>
          </cell>
        </row>
        <row r="2094">
          <cell r="C2094" t="str">
            <v>20405822</v>
          </cell>
          <cell r="I2094">
            <v>13.626795000000003</v>
          </cell>
        </row>
        <row r="2095">
          <cell r="C2095" t="str">
            <v>20405825</v>
          </cell>
          <cell r="I2095">
            <v>4.6168395000000002</v>
          </cell>
        </row>
        <row r="2096">
          <cell r="C2096">
            <v>20405843</v>
          </cell>
          <cell r="I2096">
            <v>29.612856000000004</v>
          </cell>
        </row>
        <row r="2097">
          <cell r="C2097" t="str">
            <v>20405872</v>
          </cell>
          <cell r="I2097">
            <v>68.988191999999998</v>
          </cell>
        </row>
        <row r="2098">
          <cell r="C2098" t="str">
            <v>20405884</v>
          </cell>
          <cell r="I2098">
            <v>5.9795190000000007</v>
          </cell>
        </row>
        <row r="2099">
          <cell r="C2099" t="str">
            <v>20405886</v>
          </cell>
          <cell r="I2099">
            <v>3.4778834999999999</v>
          </cell>
        </row>
        <row r="2100">
          <cell r="C2100">
            <v>20405897</v>
          </cell>
          <cell r="I2100">
            <v>20.053761000000002</v>
          </cell>
        </row>
        <row r="2101">
          <cell r="C2101" t="str">
            <v>20405898</v>
          </cell>
          <cell r="I2101">
            <v>2.1762195000000002</v>
          </cell>
        </row>
        <row r="2102">
          <cell r="C2102">
            <v>20405900</v>
          </cell>
          <cell r="I2102">
            <v>144.05759550000002</v>
          </cell>
        </row>
        <row r="2103">
          <cell r="C2103">
            <v>20405902</v>
          </cell>
          <cell r="I2103">
            <v>131.834157</v>
          </cell>
        </row>
        <row r="2104">
          <cell r="C2104" t="str">
            <v>20405907</v>
          </cell>
          <cell r="I2104">
            <v>7.4032140000000011</v>
          </cell>
        </row>
        <row r="2105">
          <cell r="C2105">
            <v>20405915</v>
          </cell>
          <cell r="I2105">
            <v>72.323706000000016</v>
          </cell>
        </row>
        <row r="2106">
          <cell r="C2106">
            <v>20405969</v>
          </cell>
          <cell r="I2106">
            <v>16.047076499999999</v>
          </cell>
        </row>
        <row r="2107">
          <cell r="C2107">
            <v>20405970</v>
          </cell>
          <cell r="I2107">
            <v>23.429952000000004</v>
          </cell>
        </row>
        <row r="2108">
          <cell r="C2108" t="str">
            <v>20405987</v>
          </cell>
          <cell r="I2108">
            <v>319.33478850000006</v>
          </cell>
        </row>
        <row r="2109">
          <cell r="C2109" t="str">
            <v>20405988</v>
          </cell>
          <cell r="I2109">
            <v>243.98064600000001</v>
          </cell>
        </row>
        <row r="2110">
          <cell r="C2110" t="str">
            <v>20410684</v>
          </cell>
          <cell r="I2110">
            <v>22.189303500000001</v>
          </cell>
        </row>
        <row r="2111">
          <cell r="C2111" t="str">
            <v>20411391</v>
          </cell>
          <cell r="I2111">
            <v>7.464229500000001</v>
          </cell>
        </row>
        <row r="2112">
          <cell r="C2112" t="str">
            <v>20411860</v>
          </cell>
          <cell r="I2112">
            <v>47.368366500000008</v>
          </cell>
        </row>
        <row r="2113">
          <cell r="C2113" t="str">
            <v>20412308</v>
          </cell>
          <cell r="I2113">
            <v>6.1829040000000006</v>
          </cell>
        </row>
        <row r="2114">
          <cell r="C2114" t="str">
            <v>20412314</v>
          </cell>
          <cell r="I2114">
            <v>7.3421985000000003</v>
          </cell>
        </row>
        <row r="2115">
          <cell r="C2115" t="str">
            <v>20412322</v>
          </cell>
          <cell r="I2115">
            <v>198.23935950000003</v>
          </cell>
        </row>
        <row r="2116">
          <cell r="C2116">
            <v>20412325</v>
          </cell>
          <cell r="I2116">
            <v>4.0677000000000003</v>
          </cell>
        </row>
        <row r="2117">
          <cell r="C2117" t="str">
            <v>20412359</v>
          </cell>
          <cell r="I2117">
            <v>9.3557100000000002</v>
          </cell>
        </row>
        <row r="2118">
          <cell r="C2118" t="str">
            <v>20412506</v>
          </cell>
          <cell r="I2118">
            <v>3947.7231885000001</v>
          </cell>
        </row>
        <row r="2119">
          <cell r="C2119" t="str">
            <v>20412534</v>
          </cell>
          <cell r="I2119">
            <v>40.677000000000007</v>
          </cell>
        </row>
        <row r="2120">
          <cell r="C2120" t="str">
            <v>20412535</v>
          </cell>
          <cell r="I2120">
            <v>2.0338500000000002</v>
          </cell>
        </row>
        <row r="2121">
          <cell r="C2121">
            <v>20412568</v>
          </cell>
          <cell r="I2121">
            <v>94.045224000000005</v>
          </cell>
        </row>
        <row r="2122">
          <cell r="C2122" t="str">
            <v>20412589</v>
          </cell>
          <cell r="I2122">
            <v>19.179205499999998</v>
          </cell>
        </row>
        <row r="2123">
          <cell r="C2123" t="str">
            <v>20412596</v>
          </cell>
          <cell r="I2123">
            <v>21.253732500000002</v>
          </cell>
        </row>
        <row r="2124">
          <cell r="C2124" t="str">
            <v>20412733</v>
          </cell>
          <cell r="I2124">
            <v>3.7829610000000007</v>
          </cell>
        </row>
        <row r="2125">
          <cell r="C2125" t="str">
            <v>20412750</v>
          </cell>
          <cell r="I2125">
            <v>27.743278499999999</v>
          </cell>
        </row>
        <row r="2126">
          <cell r="C2126" t="str">
            <v>20412762</v>
          </cell>
          <cell r="I2126">
            <v>35.266959000000007</v>
          </cell>
        </row>
        <row r="2127">
          <cell r="C2127" t="str">
            <v>20424052</v>
          </cell>
          <cell r="I2127">
            <v>133.48157549999999</v>
          </cell>
        </row>
        <row r="2128">
          <cell r="C2128">
            <v>20424056</v>
          </cell>
          <cell r="I2128">
            <v>2.0338500000000002E-2</v>
          </cell>
        </row>
        <row r="2129">
          <cell r="C2129" t="str">
            <v>20424148</v>
          </cell>
          <cell r="I2129">
            <v>196.59585224999998</v>
          </cell>
        </row>
        <row r="2130">
          <cell r="C2130" t="str">
            <v>20425997</v>
          </cell>
          <cell r="I2130">
            <v>9.1930019999999999</v>
          </cell>
        </row>
        <row r="2131">
          <cell r="C2131" t="str">
            <v>20425998</v>
          </cell>
          <cell r="I2131">
            <v>9.1930019999999999</v>
          </cell>
        </row>
        <row r="2132">
          <cell r="C2132" t="str">
            <v>20428166</v>
          </cell>
          <cell r="I2132">
            <v>40.412599500000006</v>
          </cell>
        </row>
        <row r="2133">
          <cell r="C2133" t="str">
            <v>20428257</v>
          </cell>
          <cell r="I2133">
            <v>643.91691000000014</v>
          </cell>
        </row>
        <row r="2134">
          <cell r="C2134">
            <v>20430564</v>
          </cell>
          <cell r="I2134">
            <v>2020.223205</v>
          </cell>
        </row>
        <row r="2135">
          <cell r="C2135" t="str">
            <v>20431137</v>
          </cell>
          <cell r="I2135">
            <v>987.27146700000003</v>
          </cell>
        </row>
        <row r="2136">
          <cell r="C2136" t="str">
            <v>20440388</v>
          </cell>
          <cell r="I2136">
            <v>998.70170400000018</v>
          </cell>
        </row>
        <row r="2137">
          <cell r="C2137">
            <v>20441486</v>
          </cell>
          <cell r="I2137">
            <v>147.82021800000004</v>
          </cell>
        </row>
        <row r="2138">
          <cell r="C2138" t="str">
            <v>20441930</v>
          </cell>
          <cell r="I2138">
            <v>60.547714500000012</v>
          </cell>
        </row>
        <row r="2139">
          <cell r="C2139" t="str">
            <v>20441945</v>
          </cell>
          <cell r="I2139">
            <v>80.969602350000002</v>
          </cell>
        </row>
        <row r="2140">
          <cell r="C2140" t="str">
            <v>20442074</v>
          </cell>
          <cell r="I2140">
            <v>1.9321575</v>
          </cell>
        </row>
        <row r="2141">
          <cell r="C2141" t="str">
            <v>20442252</v>
          </cell>
          <cell r="I2141">
            <v>245.26197150000002</v>
          </cell>
        </row>
        <row r="2142">
          <cell r="C2142" t="str">
            <v>20442548</v>
          </cell>
          <cell r="I2142">
            <v>653.8217595000001</v>
          </cell>
        </row>
        <row r="2143">
          <cell r="C2143" t="str">
            <v>20442795</v>
          </cell>
          <cell r="I2143">
            <v>143.20337850000001</v>
          </cell>
        </row>
        <row r="2144">
          <cell r="C2144" t="str">
            <v>20443247</v>
          </cell>
          <cell r="I2144">
            <v>69.293269499999994</v>
          </cell>
        </row>
        <row r="2145">
          <cell r="C2145" t="str">
            <v>20443754</v>
          </cell>
          <cell r="I2145">
            <v>1.9931730000000001</v>
          </cell>
        </row>
        <row r="2146">
          <cell r="C2146" t="str">
            <v>20443846</v>
          </cell>
          <cell r="I2146">
            <v>890.1958065</v>
          </cell>
        </row>
        <row r="2147">
          <cell r="C2147" t="str">
            <v>20450662</v>
          </cell>
          <cell r="I2147">
            <v>64.351014000000006</v>
          </cell>
        </row>
        <row r="2148">
          <cell r="C2148" t="str">
            <v>20450663</v>
          </cell>
          <cell r="I2148">
            <v>76.411744500000012</v>
          </cell>
        </row>
        <row r="2149">
          <cell r="C2149" t="str">
            <v>20450666</v>
          </cell>
          <cell r="I2149">
            <v>1348.0764570000001</v>
          </cell>
        </row>
        <row r="2150">
          <cell r="C2150" t="str">
            <v>20450667</v>
          </cell>
          <cell r="I2150">
            <v>3.7016070000000005</v>
          </cell>
        </row>
        <row r="2151">
          <cell r="C2151" t="str">
            <v>20450675</v>
          </cell>
          <cell r="I2151">
            <v>73.930447500000014</v>
          </cell>
        </row>
        <row r="2152">
          <cell r="C2152" t="str">
            <v>20450683</v>
          </cell>
          <cell r="I2152">
            <v>36.304222500000009</v>
          </cell>
        </row>
        <row r="2153">
          <cell r="C2153" t="str">
            <v>20450687</v>
          </cell>
          <cell r="I2153">
            <v>326.92104900000004</v>
          </cell>
        </row>
        <row r="2154">
          <cell r="C2154" t="str">
            <v>20450694</v>
          </cell>
          <cell r="I2154">
            <v>4.0677000000000003</v>
          </cell>
        </row>
        <row r="2155">
          <cell r="C2155" t="str">
            <v>20450695</v>
          </cell>
          <cell r="I2155">
            <v>67.68652800000001</v>
          </cell>
        </row>
        <row r="2156">
          <cell r="C2156" t="str">
            <v>20450707</v>
          </cell>
          <cell r="I2156">
            <v>284.67798450000004</v>
          </cell>
        </row>
        <row r="2157">
          <cell r="C2157" t="str">
            <v>20450714</v>
          </cell>
          <cell r="I2157">
            <v>524.36720700000001</v>
          </cell>
        </row>
        <row r="2158">
          <cell r="C2158" t="str">
            <v>20450736</v>
          </cell>
          <cell r="I2158">
            <v>87.71995050000001</v>
          </cell>
        </row>
        <row r="2159">
          <cell r="C2159" t="str">
            <v>20450737</v>
          </cell>
          <cell r="I2159">
            <v>5.4710565000000004</v>
          </cell>
        </row>
        <row r="2160">
          <cell r="C2160" t="str">
            <v>20450739</v>
          </cell>
          <cell r="I2160">
            <v>3.6405915000000002</v>
          </cell>
        </row>
        <row r="2161">
          <cell r="C2161" t="str">
            <v>20450750</v>
          </cell>
          <cell r="I2161">
            <v>48.242922</v>
          </cell>
        </row>
        <row r="2162">
          <cell r="C2162">
            <v>20450761</v>
          </cell>
          <cell r="I2162">
            <v>105.3737685</v>
          </cell>
        </row>
        <row r="2163">
          <cell r="C2163" t="str">
            <v>20450762</v>
          </cell>
          <cell r="I2163">
            <v>50.053048500000003</v>
          </cell>
        </row>
        <row r="2164">
          <cell r="C2164" t="str">
            <v>20450765</v>
          </cell>
          <cell r="I2164">
            <v>235.09272150000004</v>
          </cell>
        </row>
        <row r="2165">
          <cell r="C2165" t="str">
            <v>20450778</v>
          </cell>
          <cell r="I2165">
            <v>13.382733</v>
          </cell>
        </row>
        <row r="2166">
          <cell r="C2166" t="str">
            <v>20450818</v>
          </cell>
          <cell r="I2166">
            <v>28.026453000000004</v>
          </cell>
        </row>
        <row r="2167">
          <cell r="C2167" t="str">
            <v>20450822</v>
          </cell>
          <cell r="I2167">
            <v>4.4337930000000005</v>
          </cell>
        </row>
        <row r="2168">
          <cell r="C2168" t="str">
            <v>20450839</v>
          </cell>
          <cell r="I2168">
            <v>1648.4150865000004</v>
          </cell>
        </row>
        <row r="2169">
          <cell r="C2169" t="str">
            <v>20450845</v>
          </cell>
          <cell r="I2169">
            <v>774.67312649999997</v>
          </cell>
        </row>
        <row r="2170">
          <cell r="C2170" t="str">
            <v>20450849</v>
          </cell>
          <cell r="I2170">
            <v>10.698051000000001</v>
          </cell>
        </row>
        <row r="2171">
          <cell r="C2171" t="str">
            <v>20450861</v>
          </cell>
          <cell r="I2171">
            <v>19.219882500000001</v>
          </cell>
        </row>
        <row r="2172">
          <cell r="C2172" t="str">
            <v>20450867</v>
          </cell>
          <cell r="I2172">
            <v>9.9658650000000009</v>
          </cell>
        </row>
        <row r="2173">
          <cell r="C2173" t="str">
            <v>20450890</v>
          </cell>
          <cell r="I2173">
            <v>0.83387850000000008</v>
          </cell>
        </row>
        <row r="2174">
          <cell r="C2174" t="str">
            <v>20450897</v>
          </cell>
          <cell r="I2174">
            <v>1443.7487610000001</v>
          </cell>
        </row>
        <row r="2175">
          <cell r="C2175" t="str">
            <v>20450913</v>
          </cell>
          <cell r="I2175">
            <v>11.674299000000001</v>
          </cell>
        </row>
        <row r="2176">
          <cell r="C2176" t="str">
            <v>20450956</v>
          </cell>
          <cell r="I2176">
            <v>8.2981080000000009</v>
          </cell>
        </row>
        <row r="2177">
          <cell r="C2177" t="str">
            <v>20450981</v>
          </cell>
          <cell r="I2177">
            <v>252.62450849999999</v>
          </cell>
        </row>
        <row r="2178">
          <cell r="C2178" t="str">
            <v>20450982</v>
          </cell>
          <cell r="I2178">
            <v>282.11533350000008</v>
          </cell>
        </row>
        <row r="2179">
          <cell r="C2179" t="str">
            <v>20450990</v>
          </cell>
          <cell r="I2179">
            <v>11.430237</v>
          </cell>
        </row>
        <row r="2180">
          <cell r="C2180" t="str">
            <v>20450992</v>
          </cell>
          <cell r="I2180">
            <v>20.338500000000003</v>
          </cell>
        </row>
        <row r="2181">
          <cell r="C2181" t="str">
            <v>20450993</v>
          </cell>
          <cell r="I2181">
            <v>12.955624500000003</v>
          </cell>
        </row>
        <row r="2182">
          <cell r="C2182" t="str">
            <v>20451012</v>
          </cell>
          <cell r="I2182">
            <v>11.5319295</v>
          </cell>
        </row>
        <row r="2183">
          <cell r="C2183">
            <v>20451458</v>
          </cell>
          <cell r="I2183">
            <v>31.117905000000004</v>
          </cell>
        </row>
        <row r="2184">
          <cell r="C2184" t="str">
            <v>20451487</v>
          </cell>
          <cell r="I2184">
            <v>7.3421985000000003</v>
          </cell>
        </row>
        <row r="2185">
          <cell r="C2185" t="str">
            <v>20455981</v>
          </cell>
          <cell r="I2185">
            <v>64.086613499999999</v>
          </cell>
        </row>
        <row r="2186">
          <cell r="C2186" t="str">
            <v>20455982</v>
          </cell>
          <cell r="I2186">
            <v>64.086613499999999</v>
          </cell>
        </row>
        <row r="2187">
          <cell r="C2187" t="str">
            <v>20455983</v>
          </cell>
          <cell r="I2187">
            <v>64.086613499999999</v>
          </cell>
        </row>
        <row r="2188">
          <cell r="C2188">
            <v>20459005</v>
          </cell>
          <cell r="I2188">
            <v>33.090739500000005</v>
          </cell>
        </row>
        <row r="2189">
          <cell r="C2189" t="str">
            <v>20459016</v>
          </cell>
          <cell r="I2189">
            <v>470.18544300000008</v>
          </cell>
        </row>
        <row r="2190">
          <cell r="C2190" t="str">
            <v>20459025</v>
          </cell>
          <cell r="I2190">
            <v>9.6811260000000008</v>
          </cell>
        </row>
        <row r="2191">
          <cell r="C2191" t="str">
            <v>20459026</v>
          </cell>
          <cell r="I2191">
            <v>1176.9686565000002</v>
          </cell>
        </row>
        <row r="2192">
          <cell r="C2192">
            <v>20459041</v>
          </cell>
          <cell r="I2192">
            <v>1884.3416865000002</v>
          </cell>
        </row>
        <row r="2193">
          <cell r="C2193" t="str">
            <v>20459059</v>
          </cell>
          <cell r="I2193">
            <v>63.618828000000001</v>
          </cell>
        </row>
        <row r="2194">
          <cell r="C2194" t="str">
            <v>20459060</v>
          </cell>
          <cell r="I2194">
            <v>2.0338500000000002</v>
          </cell>
        </row>
        <row r="2195">
          <cell r="C2195" t="str">
            <v>20459140</v>
          </cell>
          <cell r="I2195">
            <v>31.972122000000002</v>
          </cell>
        </row>
        <row r="2196">
          <cell r="C2196" t="str">
            <v>20459143</v>
          </cell>
          <cell r="I2196">
            <v>55.72749000000001</v>
          </cell>
        </row>
        <row r="2197">
          <cell r="C2197" t="str">
            <v>20459149</v>
          </cell>
          <cell r="I2197">
            <v>50.337787500000005</v>
          </cell>
        </row>
        <row r="2198">
          <cell r="C2198" t="str">
            <v>20459152</v>
          </cell>
          <cell r="I2198">
            <v>1086.0555615000001</v>
          </cell>
        </row>
        <row r="2199">
          <cell r="C2199" t="str">
            <v>20459187</v>
          </cell>
          <cell r="I2199">
            <v>122.6208165</v>
          </cell>
        </row>
        <row r="2200">
          <cell r="C2200" t="str">
            <v>20459192</v>
          </cell>
          <cell r="I2200">
            <v>13.687810500000003</v>
          </cell>
        </row>
        <row r="2201">
          <cell r="C2201" t="str">
            <v>20459193</v>
          </cell>
          <cell r="I2201">
            <v>3.8439765000000001</v>
          </cell>
        </row>
        <row r="2202">
          <cell r="C2202" t="str">
            <v>20459195</v>
          </cell>
          <cell r="I2202">
            <v>21.558810000000001</v>
          </cell>
        </row>
        <row r="2203">
          <cell r="C2203" t="str">
            <v>20459209</v>
          </cell>
          <cell r="I2203">
            <v>64.005259499999994</v>
          </cell>
        </row>
        <row r="2204">
          <cell r="C2204" t="str">
            <v>20459214</v>
          </cell>
          <cell r="I2204">
            <v>10.067557500000001</v>
          </cell>
        </row>
        <row r="2205">
          <cell r="C2205" t="str">
            <v>20459215</v>
          </cell>
          <cell r="I2205">
            <v>8.2981080000000009</v>
          </cell>
        </row>
        <row r="2206">
          <cell r="C2206" t="str">
            <v>20459219</v>
          </cell>
          <cell r="I2206">
            <v>616.98873600000013</v>
          </cell>
        </row>
        <row r="2207">
          <cell r="C2207" t="str">
            <v>20459226</v>
          </cell>
          <cell r="I2207">
            <v>3.8032995000000005</v>
          </cell>
        </row>
        <row r="2208">
          <cell r="C2208" t="str">
            <v>20459248</v>
          </cell>
          <cell r="I2208">
            <v>293.17947750000002</v>
          </cell>
        </row>
        <row r="2209">
          <cell r="C2209" t="str">
            <v>20459311</v>
          </cell>
          <cell r="I2209">
            <v>72.445737000000008</v>
          </cell>
        </row>
        <row r="2210">
          <cell r="C2210">
            <v>20459326</v>
          </cell>
          <cell r="I2210">
            <v>78.628640999999988</v>
          </cell>
        </row>
        <row r="2211">
          <cell r="C2211">
            <v>20459329</v>
          </cell>
          <cell r="I2211">
            <v>103.72635</v>
          </cell>
        </row>
        <row r="2212">
          <cell r="C2212" t="str">
            <v>20459828</v>
          </cell>
          <cell r="I2212">
            <v>67.68652800000001</v>
          </cell>
        </row>
        <row r="2213">
          <cell r="C2213" t="str">
            <v>20459837</v>
          </cell>
          <cell r="I2213">
            <v>25.240078500000003</v>
          </cell>
        </row>
        <row r="2214">
          <cell r="C2214" t="str">
            <v>20459838</v>
          </cell>
          <cell r="I2214">
            <v>27.192574500000003</v>
          </cell>
        </row>
        <row r="2215">
          <cell r="C2215" t="str">
            <v>20459839</v>
          </cell>
          <cell r="I2215">
            <v>7.4438910000000007</v>
          </cell>
        </row>
        <row r="2216">
          <cell r="C2216" t="str">
            <v>20459843</v>
          </cell>
          <cell r="I2216">
            <v>295.68111300000004</v>
          </cell>
        </row>
        <row r="2217">
          <cell r="C2217" t="str">
            <v>20459845</v>
          </cell>
          <cell r="I2217">
            <v>2.0338500000000002</v>
          </cell>
        </row>
        <row r="2218">
          <cell r="C2218" t="str">
            <v>20459847</v>
          </cell>
          <cell r="I2218">
            <v>97.726492500000006</v>
          </cell>
        </row>
        <row r="2219">
          <cell r="C2219" t="str">
            <v>20459848</v>
          </cell>
          <cell r="I2219">
            <v>97.726492500000006</v>
          </cell>
        </row>
        <row r="2220">
          <cell r="C2220" t="str">
            <v>20459849</v>
          </cell>
          <cell r="I2220">
            <v>97.726492500000006</v>
          </cell>
        </row>
        <row r="2221">
          <cell r="C2221" t="str">
            <v>20459850</v>
          </cell>
          <cell r="I2221">
            <v>135.535764</v>
          </cell>
        </row>
        <row r="2222">
          <cell r="C2222" t="str">
            <v>20459852</v>
          </cell>
          <cell r="I2222">
            <v>24.162137999999999</v>
          </cell>
        </row>
        <row r="2223">
          <cell r="C2223" t="str">
            <v>20459854</v>
          </cell>
          <cell r="I2223">
            <v>20.663916000000004</v>
          </cell>
        </row>
        <row r="2224">
          <cell r="C2224" t="str">
            <v>20459855</v>
          </cell>
          <cell r="I2224">
            <v>4.5965009999999999</v>
          </cell>
        </row>
        <row r="2225">
          <cell r="C2225">
            <v>20459857</v>
          </cell>
          <cell r="I2225">
            <v>2.2168965000000003</v>
          </cell>
        </row>
        <row r="2226">
          <cell r="C2226" t="str">
            <v>20459863</v>
          </cell>
          <cell r="I2226">
            <v>427.77967050000007</v>
          </cell>
        </row>
        <row r="2227">
          <cell r="C2227" t="str">
            <v>20459905</v>
          </cell>
          <cell r="I2227">
            <v>35.104251000000005</v>
          </cell>
        </row>
        <row r="2228">
          <cell r="C2228" t="str">
            <v>20459932</v>
          </cell>
          <cell r="I2228">
            <v>54.303795000000001</v>
          </cell>
        </row>
        <row r="2229">
          <cell r="C2229" t="str">
            <v>20459938</v>
          </cell>
          <cell r="I2229">
            <v>167.79262500000002</v>
          </cell>
        </row>
        <row r="2230">
          <cell r="C2230" t="str">
            <v>20459948</v>
          </cell>
          <cell r="I2230">
            <v>16.433508</v>
          </cell>
        </row>
        <row r="2231">
          <cell r="C2231" t="str">
            <v>20459953</v>
          </cell>
          <cell r="I2231">
            <v>18.792774000000001</v>
          </cell>
        </row>
        <row r="2232">
          <cell r="C2232" t="str">
            <v>20459955</v>
          </cell>
          <cell r="I2232">
            <v>14.948797500000001</v>
          </cell>
        </row>
        <row r="2233">
          <cell r="C2233" t="str">
            <v>20459958</v>
          </cell>
          <cell r="I2233">
            <v>6.9354285000000004</v>
          </cell>
        </row>
        <row r="2234">
          <cell r="C2234" t="str">
            <v>20459961</v>
          </cell>
          <cell r="I2234">
            <v>6.2439195000000005</v>
          </cell>
        </row>
        <row r="2235">
          <cell r="C2235">
            <v>20459962</v>
          </cell>
          <cell r="I2235">
            <v>22.198020000000003</v>
          </cell>
        </row>
        <row r="2236">
          <cell r="C2236">
            <v>20459963</v>
          </cell>
          <cell r="I2236">
            <v>24.121461</v>
          </cell>
        </row>
        <row r="2237">
          <cell r="C2237" t="str">
            <v>20459997</v>
          </cell>
          <cell r="I2237">
            <v>615.78876450000007</v>
          </cell>
        </row>
        <row r="2238">
          <cell r="C2238" t="str">
            <v>20459998</v>
          </cell>
          <cell r="I2238">
            <v>22.962166499999999</v>
          </cell>
        </row>
        <row r="2239">
          <cell r="C2239" t="str">
            <v>20459999</v>
          </cell>
          <cell r="I2239">
            <v>22.962166499999999</v>
          </cell>
        </row>
        <row r="2240">
          <cell r="C2240" t="str">
            <v>20460008</v>
          </cell>
          <cell r="I2240">
            <v>35.877114000000006</v>
          </cell>
        </row>
        <row r="2241">
          <cell r="C2241" t="str">
            <v>20460009</v>
          </cell>
          <cell r="I2241">
            <v>48.690369000000004</v>
          </cell>
        </row>
        <row r="2242">
          <cell r="C2242" t="str">
            <v>20460011</v>
          </cell>
          <cell r="I2242">
            <v>109.909254</v>
          </cell>
        </row>
        <row r="2243">
          <cell r="C2243" t="str">
            <v>20460022</v>
          </cell>
          <cell r="I2243">
            <v>61.666332000000004</v>
          </cell>
        </row>
        <row r="2244">
          <cell r="C2244" t="str">
            <v>20460035</v>
          </cell>
          <cell r="I2244">
            <v>7.6676145000000009</v>
          </cell>
        </row>
        <row r="2245">
          <cell r="C2245" t="str">
            <v>20460055</v>
          </cell>
          <cell r="I2245">
            <v>2.1152040000000003</v>
          </cell>
        </row>
        <row r="2246">
          <cell r="C2246" t="str">
            <v>20460073</v>
          </cell>
          <cell r="I2246">
            <v>8.8675860000000011</v>
          </cell>
        </row>
        <row r="2247">
          <cell r="C2247" t="str">
            <v>20460075</v>
          </cell>
          <cell r="I2247">
            <v>1348.0764570000001</v>
          </cell>
        </row>
        <row r="2248">
          <cell r="C2248" t="str">
            <v>20460092</v>
          </cell>
          <cell r="I2248">
            <v>81.659077500000009</v>
          </cell>
        </row>
        <row r="2249">
          <cell r="C2249" t="str">
            <v>20460098</v>
          </cell>
          <cell r="I2249">
            <v>120.77001300000002</v>
          </cell>
        </row>
        <row r="2250">
          <cell r="C2250" t="str">
            <v>20460099</v>
          </cell>
          <cell r="I2250">
            <v>497.52038700000008</v>
          </cell>
        </row>
        <row r="2251">
          <cell r="C2251" t="str">
            <v>20460100</v>
          </cell>
          <cell r="I2251">
            <v>69.415300500000015</v>
          </cell>
        </row>
        <row r="2252">
          <cell r="C2252" t="str">
            <v>20460126</v>
          </cell>
          <cell r="I2252">
            <v>177.0059655</v>
          </cell>
        </row>
        <row r="2253">
          <cell r="C2253" t="str">
            <v>20460231</v>
          </cell>
          <cell r="I2253">
            <v>12.081068999999999</v>
          </cell>
        </row>
        <row r="2254">
          <cell r="C2254" t="str">
            <v>20460353</v>
          </cell>
          <cell r="I2254">
            <v>59.856205500000002</v>
          </cell>
        </row>
        <row r="2255">
          <cell r="C2255" t="str">
            <v>20460811</v>
          </cell>
          <cell r="I2255">
            <v>54.479019000000001</v>
          </cell>
        </row>
        <row r="2256">
          <cell r="C2256" t="str">
            <v>20460936</v>
          </cell>
          <cell r="I2256">
            <v>10.5150045</v>
          </cell>
        </row>
        <row r="2257">
          <cell r="C2257" t="str">
            <v>20462497</v>
          </cell>
          <cell r="I2257">
            <v>32.012799000000001</v>
          </cell>
        </row>
        <row r="2258">
          <cell r="C2258" t="str">
            <v>20463313</v>
          </cell>
          <cell r="I2258">
            <v>23.775706499999998</v>
          </cell>
        </row>
        <row r="2259">
          <cell r="C2259" t="str">
            <v>20467735</v>
          </cell>
          <cell r="I2259">
            <v>48.79206150000001</v>
          </cell>
        </row>
        <row r="2260">
          <cell r="C2260" t="str">
            <v>20467745</v>
          </cell>
          <cell r="I2260">
            <v>770.07662549999998</v>
          </cell>
        </row>
        <row r="2261">
          <cell r="C2261" t="str">
            <v>20471154</v>
          </cell>
          <cell r="I2261">
            <v>69.618685500000012</v>
          </cell>
        </row>
        <row r="2262">
          <cell r="C2262" t="str">
            <v>20471156</v>
          </cell>
          <cell r="I2262">
            <v>69.618685500000012</v>
          </cell>
        </row>
        <row r="2263">
          <cell r="C2263" t="str">
            <v>20471378</v>
          </cell>
          <cell r="I2263">
            <v>4324.0871310000011</v>
          </cell>
        </row>
        <row r="2264">
          <cell r="C2264" t="str">
            <v>20476025</v>
          </cell>
          <cell r="I2264">
            <v>96.140089500000002</v>
          </cell>
        </row>
        <row r="2265">
          <cell r="C2265" t="str">
            <v>20477570</v>
          </cell>
          <cell r="I2265">
            <v>43.382020500000003</v>
          </cell>
        </row>
        <row r="2266">
          <cell r="C2266" t="str">
            <v>20478064</v>
          </cell>
          <cell r="I2266">
            <v>9.2540174999999998</v>
          </cell>
        </row>
        <row r="2267">
          <cell r="C2267" t="str">
            <v>20478246</v>
          </cell>
          <cell r="I2267">
            <v>26.745127500000002</v>
          </cell>
        </row>
        <row r="2268">
          <cell r="C2268" t="str">
            <v>20478729</v>
          </cell>
          <cell r="I2268">
            <v>1247.6246054999999</v>
          </cell>
        </row>
        <row r="2269">
          <cell r="C2269">
            <v>20479636</v>
          </cell>
          <cell r="I2269">
            <v>15.904707</v>
          </cell>
        </row>
        <row r="2270">
          <cell r="C2270" t="str">
            <v>20480536</v>
          </cell>
          <cell r="I2270">
            <v>160.51144200000002</v>
          </cell>
        </row>
        <row r="2271">
          <cell r="C2271" t="str">
            <v>20481316</v>
          </cell>
          <cell r="I2271">
            <v>2.7660360000000002</v>
          </cell>
        </row>
        <row r="2272">
          <cell r="C2272">
            <v>20481333</v>
          </cell>
          <cell r="I2272">
            <v>55.015642499999998</v>
          </cell>
        </row>
        <row r="2273">
          <cell r="C2273" t="str">
            <v>20482349</v>
          </cell>
          <cell r="I2273">
            <v>1.0169250000000001</v>
          </cell>
        </row>
        <row r="2274">
          <cell r="C2274" t="str">
            <v>20482741</v>
          </cell>
          <cell r="I2274">
            <v>55.666474500000007</v>
          </cell>
        </row>
        <row r="2275">
          <cell r="C2275" t="str">
            <v>20482742</v>
          </cell>
          <cell r="I2275">
            <v>56.8054305</v>
          </cell>
        </row>
        <row r="2276">
          <cell r="C2276" t="str">
            <v>20482772</v>
          </cell>
          <cell r="I2276">
            <v>185.93456700000002</v>
          </cell>
        </row>
        <row r="2277">
          <cell r="C2277" t="str">
            <v>20483890</v>
          </cell>
          <cell r="I2277">
            <v>66.506895000000014</v>
          </cell>
        </row>
        <row r="2278">
          <cell r="C2278" t="str">
            <v>20486222</v>
          </cell>
          <cell r="I2278">
            <v>15980.305204500002</v>
          </cell>
        </row>
        <row r="2279">
          <cell r="C2279">
            <v>20488065</v>
          </cell>
          <cell r="I2279">
            <v>267.6343215</v>
          </cell>
        </row>
        <row r="2280">
          <cell r="C2280" t="str">
            <v>20490945</v>
          </cell>
          <cell r="I2280">
            <v>211.0526145</v>
          </cell>
        </row>
        <row r="2281">
          <cell r="C2281" t="str">
            <v>20498068</v>
          </cell>
          <cell r="I2281">
            <v>2.0338500000000002</v>
          </cell>
        </row>
        <row r="2282">
          <cell r="C2282" t="str">
            <v>20502267</v>
          </cell>
          <cell r="I2282">
            <v>24.223153499999999</v>
          </cell>
        </row>
        <row r="2283">
          <cell r="C2283" t="str">
            <v>20502270</v>
          </cell>
          <cell r="I2283">
            <v>63.801874500000004</v>
          </cell>
        </row>
        <row r="2284">
          <cell r="C2284" t="str">
            <v>20502536</v>
          </cell>
          <cell r="I2284">
            <v>31.504336500000004</v>
          </cell>
        </row>
        <row r="2285">
          <cell r="C2285">
            <v>20503200</v>
          </cell>
          <cell r="I2285">
            <v>75.110080500000009</v>
          </cell>
        </row>
        <row r="2286">
          <cell r="C2286" t="str">
            <v>20504411</v>
          </cell>
          <cell r="I2286">
            <v>6.1829040000000006</v>
          </cell>
        </row>
        <row r="2287">
          <cell r="C2287" t="str">
            <v>20506180</v>
          </cell>
          <cell r="I2287">
            <v>191.46663899999999</v>
          </cell>
        </row>
        <row r="2288">
          <cell r="C2288" t="str">
            <v>20507887</v>
          </cell>
          <cell r="I2288">
            <v>107.57032650000001</v>
          </cell>
        </row>
        <row r="2289">
          <cell r="C2289" t="str">
            <v>20508600</v>
          </cell>
          <cell r="I2289">
            <v>7.6269375000000013</v>
          </cell>
        </row>
        <row r="2290">
          <cell r="C2290">
            <v>20510747</v>
          </cell>
          <cell r="I2290">
            <v>1.9321575</v>
          </cell>
        </row>
        <row r="2291">
          <cell r="C2291" t="str">
            <v>20512865</v>
          </cell>
          <cell r="I2291">
            <v>161.30464350000003</v>
          </cell>
        </row>
        <row r="2292">
          <cell r="C2292">
            <v>20513285</v>
          </cell>
          <cell r="I2292">
            <v>154.14549150000002</v>
          </cell>
        </row>
        <row r="2293">
          <cell r="C2293" t="str">
            <v>20514424</v>
          </cell>
          <cell r="I2293">
            <v>37.910964000000007</v>
          </cell>
        </row>
        <row r="2294">
          <cell r="C2294" t="str">
            <v>20515171</v>
          </cell>
          <cell r="I2294">
            <v>16.108092000000003</v>
          </cell>
        </row>
        <row r="2295">
          <cell r="C2295" t="str">
            <v>20515173</v>
          </cell>
          <cell r="I2295">
            <v>1.5864030000000005</v>
          </cell>
        </row>
        <row r="2296">
          <cell r="C2296" t="str">
            <v>20515585</v>
          </cell>
          <cell r="I2296">
            <v>2641.5440415000003</v>
          </cell>
        </row>
        <row r="2297">
          <cell r="C2297" t="str">
            <v>20515652</v>
          </cell>
          <cell r="I2297">
            <v>0.85421700000000012</v>
          </cell>
        </row>
        <row r="2298">
          <cell r="C2298" t="str">
            <v>20516934</v>
          </cell>
          <cell r="I2298">
            <v>118.097847</v>
          </cell>
        </row>
        <row r="2299">
          <cell r="C2299" t="str">
            <v>20518640</v>
          </cell>
          <cell r="I2299">
            <v>40.697338500000008</v>
          </cell>
        </row>
        <row r="2300">
          <cell r="C2300" t="str">
            <v>20518642</v>
          </cell>
          <cell r="I2300">
            <v>70.045794000000001</v>
          </cell>
        </row>
        <row r="2301">
          <cell r="C2301" t="str">
            <v>20520111</v>
          </cell>
          <cell r="I2301">
            <v>139.13567849999998</v>
          </cell>
        </row>
        <row r="2302">
          <cell r="C2302">
            <v>20520607</v>
          </cell>
          <cell r="I2302">
            <v>43.605744000000008</v>
          </cell>
        </row>
        <row r="2303">
          <cell r="C2303" t="str">
            <v>20521450</v>
          </cell>
          <cell r="I2303">
            <v>43.809128999999999</v>
          </cell>
        </row>
        <row r="2304">
          <cell r="C2304" t="str">
            <v>20523237</v>
          </cell>
          <cell r="I2304">
            <v>1339.4325945000001</v>
          </cell>
        </row>
        <row r="2305">
          <cell r="C2305">
            <v>20523284</v>
          </cell>
          <cell r="I2305">
            <v>15.884368500000001</v>
          </cell>
        </row>
        <row r="2306">
          <cell r="C2306" t="str">
            <v>20523391</v>
          </cell>
          <cell r="I2306">
            <v>251.16013650000002</v>
          </cell>
        </row>
        <row r="2307">
          <cell r="C2307" t="str">
            <v>20523491</v>
          </cell>
          <cell r="I2307">
            <v>2328.8396040000002</v>
          </cell>
        </row>
        <row r="2308">
          <cell r="C2308">
            <v>20523556</v>
          </cell>
          <cell r="I2308">
            <v>10.209927</v>
          </cell>
        </row>
        <row r="2309">
          <cell r="C2309" t="str">
            <v>20524142</v>
          </cell>
          <cell r="I2309">
            <v>3.7829610000000007</v>
          </cell>
        </row>
        <row r="2310">
          <cell r="C2310" t="str">
            <v>20524412</v>
          </cell>
          <cell r="I2310">
            <v>1147.6202010000002</v>
          </cell>
        </row>
        <row r="2311">
          <cell r="C2311" t="str">
            <v>20524942</v>
          </cell>
          <cell r="I2311">
            <v>27.375621000000006</v>
          </cell>
        </row>
        <row r="2312">
          <cell r="C2312" t="str">
            <v>20525845</v>
          </cell>
          <cell r="I2312">
            <v>368.89971300000002</v>
          </cell>
        </row>
        <row r="2313">
          <cell r="C2313">
            <v>20526706</v>
          </cell>
          <cell r="I2313">
            <v>20.013083999999999</v>
          </cell>
        </row>
        <row r="2314">
          <cell r="C2314">
            <v>20527407</v>
          </cell>
          <cell r="I2314">
            <v>49.402216500000002</v>
          </cell>
        </row>
        <row r="2315">
          <cell r="C2315">
            <v>20530103</v>
          </cell>
          <cell r="I2315">
            <v>118.736163</v>
          </cell>
        </row>
        <row r="2316">
          <cell r="C2316">
            <v>20530916</v>
          </cell>
          <cell r="I2316">
            <v>50.622526500000006</v>
          </cell>
        </row>
        <row r="2317">
          <cell r="C2317" t="str">
            <v>20531577</v>
          </cell>
          <cell r="I2317">
            <v>18.833451000000004</v>
          </cell>
        </row>
        <row r="2318">
          <cell r="C2318">
            <v>20531832</v>
          </cell>
          <cell r="I2318">
            <v>15.070828500000001</v>
          </cell>
        </row>
        <row r="2319">
          <cell r="C2319">
            <v>20532237</v>
          </cell>
          <cell r="I2319">
            <v>47.510736000000001</v>
          </cell>
        </row>
        <row r="2320">
          <cell r="C2320">
            <v>20532272</v>
          </cell>
          <cell r="I2320">
            <v>79.726920000000007</v>
          </cell>
        </row>
        <row r="2321">
          <cell r="C2321" t="str">
            <v>20533195</v>
          </cell>
          <cell r="I2321">
            <v>894.64993800000002</v>
          </cell>
        </row>
        <row r="2322">
          <cell r="C2322" t="str">
            <v>20533199</v>
          </cell>
          <cell r="I2322">
            <v>138.05773800000003</v>
          </cell>
        </row>
        <row r="2323">
          <cell r="C2323" t="str">
            <v>20533294</v>
          </cell>
          <cell r="I2323">
            <v>120.74967450000001</v>
          </cell>
        </row>
        <row r="2324">
          <cell r="C2324" t="str">
            <v>20534824</v>
          </cell>
          <cell r="I2324">
            <v>166.87739249999998</v>
          </cell>
        </row>
        <row r="2325">
          <cell r="C2325" t="str">
            <v>20537210</v>
          </cell>
          <cell r="I2325">
            <v>94.045224000000005</v>
          </cell>
        </row>
        <row r="2326">
          <cell r="C2326">
            <v>20538793</v>
          </cell>
          <cell r="I2326">
            <v>138.87127800000002</v>
          </cell>
        </row>
        <row r="2327">
          <cell r="C2327">
            <v>20538793</v>
          </cell>
          <cell r="I2327">
            <v>143.16270150000003</v>
          </cell>
        </row>
        <row r="2328">
          <cell r="C2328">
            <v>20538853</v>
          </cell>
          <cell r="I2328">
            <v>225.00482550000001</v>
          </cell>
        </row>
        <row r="2329">
          <cell r="C2329" t="str">
            <v>20539971</v>
          </cell>
          <cell r="I2329">
            <v>35.958468000000003</v>
          </cell>
        </row>
        <row r="2330">
          <cell r="C2330" t="str">
            <v>20540046</v>
          </cell>
          <cell r="I2330">
            <v>251.09912100000003</v>
          </cell>
        </row>
        <row r="2331">
          <cell r="C2331" t="str">
            <v>20542778</v>
          </cell>
          <cell r="I2331">
            <v>194.43606</v>
          </cell>
        </row>
        <row r="2332">
          <cell r="C2332" t="str">
            <v>20543103</v>
          </cell>
          <cell r="I2332">
            <v>862.63713900000005</v>
          </cell>
        </row>
        <row r="2333">
          <cell r="C2333" t="str">
            <v>20545485</v>
          </cell>
          <cell r="I2333">
            <v>67.035696000000002</v>
          </cell>
        </row>
        <row r="2334">
          <cell r="C2334" t="str">
            <v>20545488</v>
          </cell>
          <cell r="I2334">
            <v>20.826624000000002</v>
          </cell>
        </row>
        <row r="2335">
          <cell r="C2335" t="str">
            <v>20546519</v>
          </cell>
          <cell r="I2335">
            <v>60.4663605</v>
          </cell>
        </row>
        <row r="2336">
          <cell r="C2336" t="str">
            <v>20547509</v>
          </cell>
          <cell r="I2336">
            <v>474.21246600000001</v>
          </cell>
        </row>
        <row r="2337">
          <cell r="C2337" t="str">
            <v>20549897</v>
          </cell>
          <cell r="I2337">
            <v>29.084055000000006</v>
          </cell>
        </row>
        <row r="2338">
          <cell r="C2338" t="str">
            <v>20551457</v>
          </cell>
          <cell r="I2338">
            <v>470.18544300000008</v>
          </cell>
        </row>
        <row r="2339">
          <cell r="C2339" t="str">
            <v>20554258</v>
          </cell>
          <cell r="I2339">
            <v>412.64782649999995</v>
          </cell>
        </row>
        <row r="2340">
          <cell r="C2340">
            <v>20554268</v>
          </cell>
          <cell r="I2340">
            <v>45.395532000000003</v>
          </cell>
        </row>
        <row r="2341">
          <cell r="C2341" t="str">
            <v>20555068</v>
          </cell>
          <cell r="I2341">
            <v>4.5151470000000007</v>
          </cell>
        </row>
        <row r="2342">
          <cell r="C2342" t="str">
            <v>20555313</v>
          </cell>
          <cell r="I2342">
            <v>108.72962100000001</v>
          </cell>
        </row>
        <row r="2343">
          <cell r="C2343" t="str">
            <v>20555403</v>
          </cell>
          <cell r="I2343">
            <v>40.127860500000004</v>
          </cell>
        </row>
        <row r="2344">
          <cell r="C2344" t="str">
            <v>20555488</v>
          </cell>
          <cell r="I2344">
            <v>36.629638500000006</v>
          </cell>
        </row>
        <row r="2345">
          <cell r="C2345" t="str">
            <v>20560738</v>
          </cell>
          <cell r="I2345">
            <v>115.38031050000001</v>
          </cell>
        </row>
        <row r="2346">
          <cell r="C2346">
            <v>20561997</v>
          </cell>
          <cell r="I2346">
            <v>109.868577</v>
          </cell>
        </row>
        <row r="2347">
          <cell r="C2347" t="str">
            <v>20562030</v>
          </cell>
          <cell r="I2347">
            <v>1.8101265000000002</v>
          </cell>
        </row>
        <row r="2348">
          <cell r="C2348">
            <v>20565150</v>
          </cell>
          <cell r="I2348">
            <v>40.127860500000004</v>
          </cell>
        </row>
        <row r="2349">
          <cell r="C2349" t="str">
            <v>20565204</v>
          </cell>
          <cell r="I2349">
            <v>15.9657225</v>
          </cell>
        </row>
        <row r="2350">
          <cell r="C2350">
            <v>20565912</v>
          </cell>
          <cell r="I2350">
            <v>44.032852500000004</v>
          </cell>
        </row>
        <row r="2351">
          <cell r="C2351" t="str">
            <v>20567633</v>
          </cell>
          <cell r="I2351">
            <v>196.22584800000001</v>
          </cell>
        </row>
        <row r="2352">
          <cell r="C2352" t="str">
            <v>20567635</v>
          </cell>
          <cell r="I2352">
            <v>202.61213700000005</v>
          </cell>
        </row>
        <row r="2353">
          <cell r="C2353" t="str">
            <v>20569147</v>
          </cell>
          <cell r="I2353">
            <v>2171.9484150000003</v>
          </cell>
        </row>
        <row r="2354">
          <cell r="C2354" t="str">
            <v>20569981</v>
          </cell>
          <cell r="I2354">
            <v>68.622099000000006</v>
          </cell>
        </row>
        <row r="2355">
          <cell r="C2355" t="str">
            <v>20570444</v>
          </cell>
          <cell r="I2355">
            <v>10.5150045</v>
          </cell>
        </row>
        <row r="2356">
          <cell r="C2356" t="str">
            <v>20575921</v>
          </cell>
          <cell r="I2356">
            <v>12.975963</v>
          </cell>
        </row>
        <row r="2357">
          <cell r="C2357">
            <v>20578625</v>
          </cell>
          <cell r="I2357">
            <v>44.76503850000001</v>
          </cell>
        </row>
        <row r="2358">
          <cell r="C2358">
            <v>20578851</v>
          </cell>
          <cell r="I2358">
            <v>54.812257500000001</v>
          </cell>
        </row>
        <row r="2359">
          <cell r="C2359">
            <v>20578853</v>
          </cell>
          <cell r="I2359">
            <v>54.934288500000001</v>
          </cell>
        </row>
        <row r="2360">
          <cell r="C2360" t="str">
            <v>20579012</v>
          </cell>
          <cell r="I2360">
            <v>492.80185500000005</v>
          </cell>
        </row>
        <row r="2361">
          <cell r="C2361" t="str">
            <v>20579016</v>
          </cell>
          <cell r="I2361">
            <v>492.80185500000005</v>
          </cell>
        </row>
        <row r="2362">
          <cell r="C2362" t="str">
            <v>20580182</v>
          </cell>
          <cell r="I2362">
            <v>89.469061500000024</v>
          </cell>
        </row>
        <row r="2363">
          <cell r="C2363" t="str">
            <v>20580233</v>
          </cell>
          <cell r="I2363">
            <v>46.976459249999998</v>
          </cell>
        </row>
        <row r="2364">
          <cell r="C2364" t="str">
            <v>20581079</v>
          </cell>
          <cell r="I2364">
            <v>6131.5492875</v>
          </cell>
        </row>
        <row r="2365">
          <cell r="C2365" t="str">
            <v>20581089</v>
          </cell>
          <cell r="I2365">
            <v>233.07921000000002</v>
          </cell>
        </row>
        <row r="2366">
          <cell r="C2366" t="str">
            <v>20581628</v>
          </cell>
          <cell r="I2366">
            <v>665.3943660000001</v>
          </cell>
        </row>
        <row r="2367">
          <cell r="C2367" t="str">
            <v>20582548</v>
          </cell>
          <cell r="I2367">
            <v>356.20848899999999</v>
          </cell>
        </row>
        <row r="2368">
          <cell r="C2368" t="str">
            <v>20582549</v>
          </cell>
          <cell r="I2368">
            <v>371.66574900000001</v>
          </cell>
        </row>
        <row r="2369">
          <cell r="C2369" t="str">
            <v>20582958</v>
          </cell>
          <cell r="I2369">
            <v>4531.4381385000006</v>
          </cell>
        </row>
        <row r="2370">
          <cell r="C2370" t="str">
            <v>20585982</v>
          </cell>
          <cell r="I2370">
            <v>931.60499250000009</v>
          </cell>
        </row>
        <row r="2371">
          <cell r="C2371">
            <v>20586602</v>
          </cell>
          <cell r="I2371">
            <v>70.045794000000001</v>
          </cell>
        </row>
        <row r="2372">
          <cell r="C2372" t="str">
            <v>20587125</v>
          </cell>
          <cell r="I2372">
            <v>1272.9663765000003</v>
          </cell>
        </row>
        <row r="2373">
          <cell r="C2373" t="str">
            <v>20588777</v>
          </cell>
          <cell r="I2373">
            <v>15.497937</v>
          </cell>
        </row>
        <row r="2374">
          <cell r="C2374" t="str">
            <v>20589798</v>
          </cell>
          <cell r="I2374">
            <v>71.347458000000003</v>
          </cell>
        </row>
        <row r="2375">
          <cell r="C2375" t="str">
            <v>20589817</v>
          </cell>
          <cell r="I2375">
            <v>57.130846500000004</v>
          </cell>
        </row>
        <row r="2376">
          <cell r="C2376" t="str">
            <v>20589831</v>
          </cell>
          <cell r="I2376">
            <v>27.823067999999999</v>
          </cell>
        </row>
        <row r="2377">
          <cell r="C2377" t="str">
            <v>20591706</v>
          </cell>
          <cell r="I2377">
            <v>10.921774500000001</v>
          </cell>
        </row>
        <row r="2378">
          <cell r="C2378" t="str">
            <v>20591964</v>
          </cell>
          <cell r="I2378">
            <v>68.988191999999998</v>
          </cell>
        </row>
        <row r="2379">
          <cell r="C2379" t="str">
            <v>20700060</v>
          </cell>
          <cell r="I2379">
            <v>232.50973200000001</v>
          </cell>
        </row>
        <row r="2380">
          <cell r="C2380" t="str">
            <v>20700881</v>
          </cell>
          <cell r="I2380">
            <v>62.276487000000003</v>
          </cell>
        </row>
        <row r="2381">
          <cell r="C2381" t="str">
            <v>20700882</v>
          </cell>
          <cell r="I2381">
            <v>62.927319000000004</v>
          </cell>
        </row>
        <row r="2382">
          <cell r="C2382" t="str">
            <v>20700891</v>
          </cell>
          <cell r="I2382">
            <v>64.900153500000002</v>
          </cell>
        </row>
        <row r="2383">
          <cell r="C2383" t="str">
            <v>20702095</v>
          </cell>
          <cell r="I2383">
            <v>396.96684300000004</v>
          </cell>
        </row>
        <row r="2384">
          <cell r="C2384" t="str">
            <v>20702243</v>
          </cell>
          <cell r="I2384">
            <v>237.85875750000005</v>
          </cell>
        </row>
        <row r="2385">
          <cell r="C2385" t="str">
            <v>20707242</v>
          </cell>
          <cell r="I2385">
            <v>105.94324650000001</v>
          </cell>
        </row>
        <row r="2386">
          <cell r="C2386" t="str">
            <v>20708247</v>
          </cell>
          <cell r="I2386">
            <v>2.4406200000000005</v>
          </cell>
        </row>
        <row r="2387">
          <cell r="C2387">
            <v>20709467</v>
          </cell>
          <cell r="I2387">
            <v>55.625797500000004</v>
          </cell>
        </row>
        <row r="2388">
          <cell r="C2388" t="str">
            <v>20709580</v>
          </cell>
          <cell r="I2388">
            <v>743.39251350000006</v>
          </cell>
        </row>
        <row r="2389">
          <cell r="C2389" t="str">
            <v>20710008</v>
          </cell>
          <cell r="I2389">
            <v>232.40803949999997</v>
          </cell>
        </row>
        <row r="2390">
          <cell r="C2390" t="str">
            <v>20710524</v>
          </cell>
          <cell r="I2390">
            <v>127.35968700000001</v>
          </cell>
        </row>
        <row r="2391">
          <cell r="C2391" t="str">
            <v>20710525</v>
          </cell>
          <cell r="I2391">
            <v>126.11903849999999</v>
          </cell>
        </row>
        <row r="2392">
          <cell r="C2392" t="str">
            <v>20711964</v>
          </cell>
          <cell r="I2392">
            <v>47.876828999999994</v>
          </cell>
        </row>
        <row r="2393">
          <cell r="C2393">
            <v>20713197</v>
          </cell>
          <cell r="I2393">
            <v>184.0024095</v>
          </cell>
        </row>
        <row r="2394">
          <cell r="C2394" t="str">
            <v>20713261</v>
          </cell>
          <cell r="I2394">
            <v>577.7964465</v>
          </cell>
        </row>
        <row r="2395">
          <cell r="C2395">
            <v>20714469</v>
          </cell>
          <cell r="I2395">
            <v>51.273358500000001</v>
          </cell>
        </row>
        <row r="2396">
          <cell r="C2396" t="str">
            <v>20715645</v>
          </cell>
          <cell r="I2396">
            <v>417.61042050000003</v>
          </cell>
        </row>
        <row r="2397">
          <cell r="C2397" t="str">
            <v>20715681</v>
          </cell>
          <cell r="I2397">
            <v>1443.7487610000001</v>
          </cell>
        </row>
        <row r="2398">
          <cell r="C2398" t="str">
            <v>20715795</v>
          </cell>
          <cell r="I2398">
            <v>245.24163300000001</v>
          </cell>
        </row>
        <row r="2399">
          <cell r="C2399" t="str">
            <v>20716626</v>
          </cell>
          <cell r="I2399">
            <v>295.29468150000002</v>
          </cell>
        </row>
        <row r="2400">
          <cell r="C2400" t="str">
            <v>20716954</v>
          </cell>
          <cell r="I2400">
            <v>35.348312999999997</v>
          </cell>
        </row>
        <row r="2401">
          <cell r="C2401">
            <v>20717211</v>
          </cell>
          <cell r="I2401">
            <v>46.14805650000001</v>
          </cell>
        </row>
        <row r="2402">
          <cell r="C2402" t="str">
            <v>20717564</v>
          </cell>
          <cell r="I2402">
            <v>1452.4333005000001</v>
          </cell>
        </row>
        <row r="2403">
          <cell r="C2403" t="str">
            <v>20721775</v>
          </cell>
          <cell r="I2403">
            <v>1.1592945000000001</v>
          </cell>
        </row>
        <row r="2404">
          <cell r="C2404" t="str">
            <v>20721851</v>
          </cell>
          <cell r="I2404">
            <v>10.718389500000001</v>
          </cell>
        </row>
        <row r="2405">
          <cell r="C2405" t="str">
            <v>20723157</v>
          </cell>
          <cell r="I2405">
            <v>48.161568000000003</v>
          </cell>
        </row>
        <row r="2406">
          <cell r="C2406" t="str">
            <v>20723978</v>
          </cell>
          <cell r="I2406">
            <v>165.96216000000001</v>
          </cell>
        </row>
        <row r="2407">
          <cell r="C2407" t="str">
            <v>20723984</v>
          </cell>
          <cell r="I2407">
            <v>165.96216000000001</v>
          </cell>
        </row>
        <row r="2408">
          <cell r="C2408">
            <v>20725316</v>
          </cell>
          <cell r="I2408">
            <v>154.2268455</v>
          </cell>
        </row>
        <row r="2409">
          <cell r="C2409" t="str">
            <v>20726092</v>
          </cell>
          <cell r="I2409">
            <v>594.94180199999994</v>
          </cell>
        </row>
        <row r="2410">
          <cell r="C2410" t="str">
            <v>20727247</v>
          </cell>
          <cell r="I2410">
            <v>184.08376350000003</v>
          </cell>
        </row>
        <row r="2411">
          <cell r="C2411" t="str">
            <v>20727719</v>
          </cell>
          <cell r="I2411">
            <v>322.60928700000005</v>
          </cell>
        </row>
        <row r="2412">
          <cell r="C2412" t="str">
            <v>20729227</v>
          </cell>
          <cell r="I2412">
            <v>11.430237</v>
          </cell>
        </row>
        <row r="2413">
          <cell r="C2413" t="str">
            <v>20732304</v>
          </cell>
          <cell r="I2413">
            <v>466.38214350000004</v>
          </cell>
        </row>
        <row r="2414">
          <cell r="C2414" t="str">
            <v>20734268</v>
          </cell>
          <cell r="I2414">
            <v>1056.0969510000002</v>
          </cell>
        </row>
        <row r="2415">
          <cell r="C2415">
            <v>20736230</v>
          </cell>
          <cell r="I2415">
            <v>153.20992050000001</v>
          </cell>
        </row>
        <row r="2416">
          <cell r="C2416" t="str">
            <v>20738717</v>
          </cell>
          <cell r="I2416">
            <v>417.36635850000005</v>
          </cell>
        </row>
        <row r="2417">
          <cell r="C2417" t="str">
            <v>20739051</v>
          </cell>
          <cell r="I2417">
            <v>1808.8248360000002</v>
          </cell>
        </row>
        <row r="2418">
          <cell r="C2418" t="str">
            <v>20739886</v>
          </cell>
          <cell r="I2418">
            <v>4.5151470000000007</v>
          </cell>
        </row>
        <row r="2419">
          <cell r="C2419" t="str">
            <v>20740344</v>
          </cell>
          <cell r="I2419">
            <v>146.23381500000002</v>
          </cell>
        </row>
        <row r="2420">
          <cell r="C2420" t="str">
            <v>20742994</v>
          </cell>
          <cell r="I2420">
            <v>14.2572885</v>
          </cell>
        </row>
        <row r="2421">
          <cell r="C2421" t="str">
            <v>20745844</v>
          </cell>
          <cell r="I2421">
            <v>2.0338500000000002E-2</v>
          </cell>
        </row>
        <row r="2422">
          <cell r="C2422" t="str">
            <v>20746401</v>
          </cell>
          <cell r="I2422">
            <v>46.432795500000005</v>
          </cell>
        </row>
        <row r="2423">
          <cell r="C2423" t="str">
            <v>20747058</v>
          </cell>
          <cell r="I2423">
            <v>147.49480199999999</v>
          </cell>
        </row>
        <row r="2424">
          <cell r="C2424" t="str">
            <v>20747867</v>
          </cell>
          <cell r="I2424">
            <v>7373.6214824999997</v>
          </cell>
        </row>
        <row r="2425">
          <cell r="C2425" t="str">
            <v>20748450</v>
          </cell>
          <cell r="I2425">
            <v>157.54202100000001</v>
          </cell>
        </row>
        <row r="2426">
          <cell r="C2426" t="str">
            <v>20757531</v>
          </cell>
          <cell r="I2426">
            <v>38.907550499999999</v>
          </cell>
        </row>
        <row r="2427">
          <cell r="C2427" t="str">
            <v>20757533</v>
          </cell>
          <cell r="I2427">
            <v>38.907550499999999</v>
          </cell>
        </row>
        <row r="2428">
          <cell r="C2428" t="str">
            <v>20758137</v>
          </cell>
          <cell r="I2428">
            <v>58.615557000000003</v>
          </cell>
        </row>
        <row r="2429">
          <cell r="C2429">
            <v>20758481</v>
          </cell>
          <cell r="I2429">
            <v>71.306781000000001</v>
          </cell>
        </row>
        <row r="2430">
          <cell r="C2430" t="str">
            <v>20758814</v>
          </cell>
          <cell r="I2430">
            <v>2033.8500000000001</v>
          </cell>
        </row>
        <row r="2431">
          <cell r="C2431" t="str">
            <v>20760110</v>
          </cell>
          <cell r="I2431">
            <v>981.1089015</v>
          </cell>
        </row>
        <row r="2432">
          <cell r="C2432" t="str">
            <v>20760512</v>
          </cell>
          <cell r="I2432">
            <v>1275.1629345000001</v>
          </cell>
        </row>
        <row r="2433">
          <cell r="C2433" t="str">
            <v>20760515</v>
          </cell>
          <cell r="I2433">
            <v>387.12300900000008</v>
          </cell>
        </row>
        <row r="2434">
          <cell r="C2434" t="str">
            <v>20763758</v>
          </cell>
          <cell r="I2434">
            <v>19.545298500000001</v>
          </cell>
        </row>
        <row r="2435">
          <cell r="C2435" t="str">
            <v>20764202</v>
          </cell>
          <cell r="I2435">
            <v>128.92575149999999</v>
          </cell>
        </row>
        <row r="2436">
          <cell r="C2436">
            <v>20766790</v>
          </cell>
          <cell r="I2436">
            <v>48.161568000000003</v>
          </cell>
        </row>
        <row r="2437">
          <cell r="C2437" t="str">
            <v>20767682</v>
          </cell>
          <cell r="I2437">
            <v>19.158867000000001</v>
          </cell>
        </row>
        <row r="2438">
          <cell r="C2438" t="str">
            <v>20768688</v>
          </cell>
          <cell r="I2438">
            <v>10.494666</v>
          </cell>
        </row>
        <row r="2439">
          <cell r="C2439" t="str">
            <v>20773853</v>
          </cell>
          <cell r="I2439">
            <v>831.68194200000005</v>
          </cell>
        </row>
        <row r="2440">
          <cell r="C2440" t="str">
            <v>20776783</v>
          </cell>
          <cell r="I2440">
            <v>1719.7218675000004</v>
          </cell>
        </row>
        <row r="2441">
          <cell r="C2441" t="str">
            <v>20777533</v>
          </cell>
          <cell r="I2441">
            <v>28.067130000000002</v>
          </cell>
        </row>
        <row r="2442">
          <cell r="C2442" t="str">
            <v>20781218</v>
          </cell>
          <cell r="I2442">
            <v>37.402501500000007</v>
          </cell>
        </row>
        <row r="2443">
          <cell r="C2443" t="str">
            <v>20783875</v>
          </cell>
          <cell r="I2443">
            <v>180.05674050000002</v>
          </cell>
        </row>
        <row r="2444">
          <cell r="C2444" t="str">
            <v>20785448</v>
          </cell>
          <cell r="I2444">
            <v>216.80841000000004</v>
          </cell>
        </row>
        <row r="2445">
          <cell r="C2445" t="str">
            <v>20785767</v>
          </cell>
          <cell r="I2445">
            <v>199.72407000000004</v>
          </cell>
        </row>
        <row r="2446">
          <cell r="C2446" t="str">
            <v>20785813</v>
          </cell>
          <cell r="I2446">
            <v>11.2065135</v>
          </cell>
        </row>
        <row r="2447">
          <cell r="C2447" t="str">
            <v>20787709</v>
          </cell>
          <cell r="I2447">
            <v>8.3794620000000002</v>
          </cell>
        </row>
        <row r="2448">
          <cell r="C2448" t="str">
            <v>20788307</v>
          </cell>
          <cell r="I2448">
            <v>781.05941550000011</v>
          </cell>
        </row>
        <row r="2449">
          <cell r="C2449" t="str">
            <v>20789440</v>
          </cell>
          <cell r="I2449">
            <v>40.758353999999997</v>
          </cell>
        </row>
        <row r="2450">
          <cell r="C2450" t="str">
            <v>20790423</v>
          </cell>
          <cell r="I2450">
            <v>60.547714500000012</v>
          </cell>
        </row>
        <row r="2451">
          <cell r="C2451" t="str">
            <v>20790428</v>
          </cell>
          <cell r="I2451">
            <v>71.489827500000004</v>
          </cell>
        </row>
        <row r="2452">
          <cell r="C2452" t="str">
            <v>20792328</v>
          </cell>
          <cell r="I2452">
            <v>385.373898</v>
          </cell>
        </row>
        <row r="2453">
          <cell r="C2453" t="str">
            <v>20792408</v>
          </cell>
          <cell r="I2453">
            <v>18.2029575</v>
          </cell>
        </row>
        <row r="2454">
          <cell r="C2454" t="str">
            <v>20792871</v>
          </cell>
          <cell r="I2454">
            <v>159.20977800000003</v>
          </cell>
        </row>
        <row r="2455">
          <cell r="C2455" t="str">
            <v>20793483</v>
          </cell>
          <cell r="I2455">
            <v>12.4675005</v>
          </cell>
        </row>
        <row r="2456">
          <cell r="C2456" t="str">
            <v>20793567</v>
          </cell>
          <cell r="I2456">
            <v>10.067557500000001</v>
          </cell>
        </row>
        <row r="2457">
          <cell r="C2457" t="str">
            <v>20793590</v>
          </cell>
          <cell r="I2457">
            <v>300.56235300000003</v>
          </cell>
        </row>
        <row r="2458">
          <cell r="C2458" t="str">
            <v>20794342</v>
          </cell>
          <cell r="I2458">
            <v>37.504193999999998</v>
          </cell>
        </row>
        <row r="2459">
          <cell r="C2459" t="str">
            <v>20795322</v>
          </cell>
          <cell r="I2459">
            <v>168.87056550000003</v>
          </cell>
        </row>
        <row r="2460">
          <cell r="C2460" t="str">
            <v>20796066</v>
          </cell>
          <cell r="I2460">
            <v>290.65750350000002</v>
          </cell>
        </row>
        <row r="2461">
          <cell r="C2461" t="str">
            <v>20798076</v>
          </cell>
          <cell r="I2461">
            <v>11.653960500000002</v>
          </cell>
        </row>
        <row r="2462">
          <cell r="C2462" t="str">
            <v>20798113</v>
          </cell>
          <cell r="I2462">
            <v>2.3592659999999999</v>
          </cell>
        </row>
        <row r="2463">
          <cell r="C2463" t="str">
            <v>20798114</v>
          </cell>
          <cell r="I2463">
            <v>483.69020699999999</v>
          </cell>
        </row>
        <row r="2464">
          <cell r="C2464" t="str">
            <v>20798183</v>
          </cell>
          <cell r="I2464">
            <v>326.22954000000004</v>
          </cell>
        </row>
        <row r="2465">
          <cell r="C2465" t="str">
            <v>20798186</v>
          </cell>
          <cell r="I2465">
            <v>249.04493250000002</v>
          </cell>
        </row>
        <row r="2466">
          <cell r="C2466" t="str">
            <v>20798191</v>
          </cell>
          <cell r="I2466">
            <v>290.04734850000006</v>
          </cell>
        </row>
        <row r="2467">
          <cell r="C2467" t="str">
            <v>20798533</v>
          </cell>
          <cell r="I2467">
            <v>77.14393050000001</v>
          </cell>
        </row>
        <row r="2468">
          <cell r="C2468" t="str">
            <v>20798683</v>
          </cell>
          <cell r="I2468">
            <v>455.84680049999997</v>
          </cell>
        </row>
        <row r="2469">
          <cell r="C2469" t="str">
            <v>20798699</v>
          </cell>
          <cell r="I2469">
            <v>82.43194050000001</v>
          </cell>
        </row>
        <row r="2470">
          <cell r="C2470" t="str">
            <v>20798824</v>
          </cell>
          <cell r="I2470">
            <v>16.270800000000001</v>
          </cell>
        </row>
        <row r="2471">
          <cell r="C2471" t="str">
            <v>20798827</v>
          </cell>
          <cell r="I2471">
            <v>17.287725000000002</v>
          </cell>
        </row>
        <row r="2472">
          <cell r="C2472" t="str">
            <v>20798896</v>
          </cell>
          <cell r="I2472">
            <v>1978.5089415</v>
          </cell>
        </row>
        <row r="2473">
          <cell r="C2473" t="str">
            <v>20799064</v>
          </cell>
          <cell r="I2473">
            <v>1.6270800000000001</v>
          </cell>
        </row>
        <row r="2474">
          <cell r="C2474" t="str">
            <v>20799069</v>
          </cell>
          <cell r="I2474">
            <v>92.560513500000013</v>
          </cell>
        </row>
        <row r="2475">
          <cell r="C2475" t="str">
            <v>20799587</v>
          </cell>
          <cell r="I2475">
            <v>14.521689</v>
          </cell>
        </row>
        <row r="2476">
          <cell r="C2476" t="str">
            <v>20799647</v>
          </cell>
          <cell r="I2476">
            <v>22.148626500000006</v>
          </cell>
        </row>
        <row r="2477">
          <cell r="C2477" t="str">
            <v>20799719</v>
          </cell>
          <cell r="I2477">
            <v>4.8405630000000004</v>
          </cell>
        </row>
        <row r="2478">
          <cell r="C2478" t="str">
            <v>20799722</v>
          </cell>
          <cell r="I2478">
            <v>33.456832500000004</v>
          </cell>
        </row>
        <row r="2479">
          <cell r="C2479" t="str">
            <v>20799731</v>
          </cell>
          <cell r="I2479">
            <v>1.3830180000000001</v>
          </cell>
        </row>
        <row r="2480">
          <cell r="C2480" t="str">
            <v>20800748</v>
          </cell>
          <cell r="I2480">
            <v>56.256291000000004</v>
          </cell>
        </row>
        <row r="2481">
          <cell r="C2481" t="str">
            <v>20804680</v>
          </cell>
          <cell r="I2481">
            <v>60.649407000000004</v>
          </cell>
        </row>
        <row r="2482">
          <cell r="C2482" t="str">
            <v>20805110</v>
          </cell>
          <cell r="I2482">
            <v>17.999572499999999</v>
          </cell>
        </row>
        <row r="2483">
          <cell r="C2483">
            <v>20805349</v>
          </cell>
          <cell r="I2483">
            <v>51.578436000000004</v>
          </cell>
        </row>
        <row r="2484">
          <cell r="C2484" t="str">
            <v>20807510</v>
          </cell>
          <cell r="I2484">
            <v>38.053333500000001</v>
          </cell>
        </row>
        <row r="2485">
          <cell r="C2485" t="str">
            <v>20819221</v>
          </cell>
          <cell r="I2485">
            <v>1668.6112170000001</v>
          </cell>
        </row>
        <row r="2486">
          <cell r="C2486" t="str">
            <v>20820363</v>
          </cell>
          <cell r="I2486">
            <v>180.84994200000003</v>
          </cell>
        </row>
        <row r="2487">
          <cell r="C2487" t="str">
            <v>20820967</v>
          </cell>
          <cell r="I2487">
            <v>19.728344999999997</v>
          </cell>
        </row>
        <row r="2488">
          <cell r="C2488" t="str">
            <v>20826211</v>
          </cell>
          <cell r="I2488">
            <v>59.774851500000004</v>
          </cell>
        </row>
        <row r="2489">
          <cell r="C2489" t="str">
            <v>20826231</v>
          </cell>
          <cell r="I2489">
            <v>45.578578500000006</v>
          </cell>
        </row>
        <row r="2490">
          <cell r="C2490" t="str">
            <v>20829689</v>
          </cell>
          <cell r="I2490">
            <v>264.80727000000002</v>
          </cell>
        </row>
        <row r="2491">
          <cell r="C2491">
            <v>20835246</v>
          </cell>
          <cell r="I2491">
            <v>335.91066599999999</v>
          </cell>
        </row>
        <row r="2492">
          <cell r="C2492" t="str">
            <v>20836190</v>
          </cell>
          <cell r="I2492">
            <v>135.29170199999999</v>
          </cell>
        </row>
        <row r="2493">
          <cell r="C2493" t="str">
            <v>20840631</v>
          </cell>
          <cell r="I2493">
            <v>29.633194499999998</v>
          </cell>
        </row>
        <row r="2494">
          <cell r="C2494" t="str">
            <v>20840772</v>
          </cell>
          <cell r="I2494">
            <v>1.0779405</v>
          </cell>
        </row>
        <row r="2495">
          <cell r="C2495" t="str">
            <v>20840801</v>
          </cell>
          <cell r="I2495">
            <v>5.3693640000000009</v>
          </cell>
        </row>
        <row r="2496">
          <cell r="C2496" t="str">
            <v>20840807</v>
          </cell>
          <cell r="I2496">
            <v>9.1930019999999999</v>
          </cell>
        </row>
        <row r="2497">
          <cell r="C2497" t="str">
            <v>20845144</v>
          </cell>
          <cell r="I2497">
            <v>31.992460500000004</v>
          </cell>
        </row>
        <row r="2498">
          <cell r="C2498" t="str">
            <v>20847116</v>
          </cell>
          <cell r="I2498">
            <v>67.991605500000006</v>
          </cell>
        </row>
        <row r="2499">
          <cell r="C2499" t="str">
            <v>20847327</v>
          </cell>
          <cell r="I2499">
            <v>1827.5362560000001</v>
          </cell>
        </row>
        <row r="2500">
          <cell r="C2500" t="str">
            <v>20847667</v>
          </cell>
          <cell r="I2500">
            <v>117.53619150000002</v>
          </cell>
        </row>
        <row r="2501">
          <cell r="C2501" t="str">
            <v>20849147</v>
          </cell>
          <cell r="I2501">
            <v>471.69049200000001</v>
          </cell>
        </row>
        <row r="2502">
          <cell r="C2502" t="str">
            <v>20849976</v>
          </cell>
          <cell r="I2502">
            <v>30.284026500000003</v>
          </cell>
        </row>
        <row r="2503">
          <cell r="C2503" t="str">
            <v>20849979</v>
          </cell>
          <cell r="I2503">
            <v>27.375621000000006</v>
          </cell>
        </row>
        <row r="2504">
          <cell r="C2504" t="str">
            <v>20850096</v>
          </cell>
          <cell r="I2504">
            <v>43.890482999999996</v>
          </cell>
        </row>
        <row r="2505">
          <cell r="C2505" t="str">
            <v>20850097</v>
          </cell>
          <cell r="I2505">
            <v>57.659647500000013</v>
          </cell>
        </row>
        <row r="2506">
          <cell r="C2506" t="str">
            <v>20850116</v>
          </cell>
          <cell r="I2506">
            <v>51.5174205</v>
          </cell>
        </row>
        <row r="2507">
          <cell r="C2507" t="str">
            <v>20850122</v>
          </cell>
          <cell r="I2507">
            <v>64.839138000000005</v>
          </cell>
        </row>
        <row r="2508">
          <cell r="C2508">
            <v>20851842</v>
          </cell>
          <cell r="I2508">
            <v>130.59350849999998</v>
          </cell>
        </row>
        <row r="2509">
          <cell r="C2509">
            <v>20852765</v>
          </cell>
          <cell r="I2509">
            <v>4.1287155000000002</v>
          </cell>
        </row>
        <row r="2510">
          <cell r="C2510" t="str">
            <v>20852837</v>
          </cell>
          <cell r="I2510">
            <v>222.27946650000004</v>
          </cell>
        </row>
        <row r="2511">
          <cell r="C2511" t="str">
            <v>20854439</v>
          </cell>
          <cell r="I2511">
            <v>1194.2767200000001</v>
          </cell>
        </row>
        <row r="2512">
          <cell r="C2512" t="str">
            <v>20854456</v>
          </cell>
          <cell r="I2512">
            <v>409.04791200000005</v>
          </cell>
        </row>
        <row r="2513">
          <cell r="C2513">
            <v>20854651</v>
          </cell>
          <cell r="I2513">
            <v>615.78876450000007</v>
          </cell>
        </row>
        <row r="2514">
          <cell r="C2514" t="str">
            <v>20855371</v>
          </cell>
          <cell r="I2514">
            <v>16.209784500000001</v>
          </cell>
        </row>
        <row r="2515">
          <cell r="C2515" t="str">
            <v>20864632</v>
          </cell>
          <cell r="I2515">
            <v>359.58468000000005</v>
          </cell>
        </row>
        <row r="2516">
          <cell r="C2516" t="str">
            <v>20869391</v>
          </cell>
          <cell r="I2516">
            <v>299.11831950000004</v>
          </cell>
        </row>
        <row r="2517">
          <cell r="C2517" t="str">
            <v>20879316</v>
          </cell>
          <cell r="I2517">
            <v>32.1144915</v>
          </cell>
        </row>
        <row r="2518">
          <cell r="C2518" t="str">
            <v>20880604</v>
          </cell>
          <cell r="I2518">
            <v>110.96685600000001</v>
          </cell>
        </row>
        <row r="2519">
          <cell r="C2519" t="str">
            <v>20882212</v>
          </cell>
          <cell r="I2519">
            <v>48.79206150000001</v>
          </cell>
        </row>
        <row r="2520">
          <cell r="C2520" t="str">
            <v>20882905</v>
          </cell>
          <cell r="I2520">
            <v>765.80554049999989</v>
          </cell>
        </row>
        <row r="2521">
          <cell r="C2521" t="str">
            <v>20884121</v>
          </cell>
          <cell r="I2521">
            <v>47.246335500000008</v>
          </cell>
        </row>
        <row r="2522">
          <cell r="C2522" t="str">
            <v>20892713</v>
          </cell>
          <cell r="I2522">
            <v>7975.9868369999995</v>
          </cell>
        </row>
        <row r="2523">
          <cell r="C2523" t="str">
            <v>20893636</v>
          </cell>
          <cell r="I2523">
            <v>832.67852849999997</v>
          </cell>
        </row>
        <row r="2524">
          <cell r="C2524" t="str">
            <v>20901584</v>
          </cell>
          <cell r="I2524">
            <v>530.26537200000007</v>
          </cell>
        </row>
        <row r="2525">
          <cell r="C2525">
            <v>20905400</v>
          </cell>
          <cell r="I2525">
            <v>60.425683500000012</v>
          </cell>
        </row>
        <row r="2526">
          <cell r="C2526" t="str">
            <v>20907441</v>
          </cell>
          <cell r="I2526">
            <v>5276.2746855000005</v>
          </cell>
        </row>
        <row r="2527">
          <cell r="C2527" t="str">
            <v>20907634</v>
          </cell>
          <cell r="I2527">
            <v>51.781821000000001</v>
          </cell>
        </row>
        <row r="2528">
          <cell r="C2528" t="str">
            <v>20909764</v>
          </cell>
          <cell r="I2528">
            <v>92.519836500000011</v>
          </cell>
        </row>
        <row r="2529">
          <cell r="C2529" t="str">
            <v>20910229</v>
          </cell>
          <cell r="I2529">
            <v>51.130989000000007</v>
          </cell>
        </row>
        <row r="2530">
          <cell r="C2530" t="str">
            <v>20913851</v>
          </cell>
          <cell r="I2530">
            <v>27.6400215</v>
          </cell>
        </row>
        <row r="2531">
          <cell r="C2531" t="str">
            <v>20914266</v>
          </cell>
          <cell r="I2531">
            <v>3.1117905000000001</v>
          </cell>
        </row>
        <row r="2532">
          <cell r="C2532" t="str">
            <v>20914974</v>
          </cell>
          <cell r="I2532">
            <v>193.76488949999998</v>
          </cell>
        </row>
        <row r="2533">
          <cell r="C2533" t="str">
            <v>20917999</v>
          </cell>
          <cell r="I2533">
            <v>650.89301550000005</v>
          </cell>
        </row>
        <row r="2534">
          <cell r="C2534">
            <v>20919484</v>
          </cell>
          <cell r="I2534">
            <v>20.867301000000001</v>
          </cell>
        </row>
        <row r="2535">
          <cell r="C2535" t="str">
            <v>20929906</v>
          </cell>
          <cell r="I2535">
            <v>957.08913299999995</v>
          </cell>
        </row>
        <row r="2536">
          <cell r="C2536" t="str">
            <v>20930510</v>
          </cell>
          <cell r="I2536">
            <v>323.8092585</v>
          </cell>
        </row>
        <row r="2537">
          <cell r="C2537" t="str">
            <v>20933203</v>
          </cell>
          <cell r="I2537">
            <v>11.186175000000002</v>
          </cell>
        </row>
        <row r="2538">
          <cell r="C2538" t="str">
            <v>20933261</v>
          </cell>
          <cell r="I2538">
            <v>14.643720000000002</v>
          </cell>
        </row>
        <row r="2539">
          <cell r="C2539" t="str">
            <v>20933297</v>
          </cell>
          <cell r="I2539">
            <v>2574.9964695000003</v>
          </cell>
        </row>
        <row r="2540">
          <cell r="C2540" t="str">
            <v>20936050</v>
          </cell>
          <cell r="I2540">
            <v>2.0338500000000002</v>
          </cell>
        </row>
        <row r="2541">
          <cell r="C2541" t="str">
            <v>20937270</v>
          </cell>
          <cell r="I2541">
            <v>131.34603300000001</v>
          </cell>
        </row>
        <row r="2542">
          <cell r="C2542" t="str">
            <v>20938685</v>
          </cell>
          <cell r="I2542">
            <v>27.3959595</v>
          </cell>
        </row>
        <row r="2543">
          <cell r="C2543" t="str">
            <v>20941118</v>
          </cell>
          <cell r="I2543">
            <v>7996.1016135000009</v>
          </cell>
        </row>
        <row r="2544">
          <cell r="C2544" t="str">
            <v>20943001</v>
          </cell>
          <cell r="I2544">
            <v>26.175649499999999</v>
          </cell>
        </row>
        <row r="2545">
          <cell r="C2545" t="str">
            <v>20943385</v>
          </cell>
          <cell r="I2545">
            <v>349.39509150000004</v>
          </cell>
        </row>
        <row r="2546">
          <cell r="C2546" t="str">
            <v>20943389</v>
          </cell>
          <cell r="I2546">
            <v>313.94508600000006</v>
          </cell>
        </row>
        <row r="2547">
          <cell r="C2547" t="str">
            <v>20944716</v>
          </cell>
          <cell r="I2547">
            <v>1.9321575</v>
          </cell>
        </row>
        <row r="2548">
          <cell r="C2548">
            <v>20949868</v>
          </cell>
          <cell r="I2548">
            <v>326.08717050000001</v>
          </cell>
        </row>
        <row r="2549">
          <cell r="C2549" t="str">
            <v>20964264</v>
          </cell>
          <cell r="I2549">
            <v>99.577296000000004</v>
          </cell>
        </row>
        <row r="2550">
          <cell r="C2550" t="str">
            <v>20966526</v>
          </cell>
          <cell r="I2550">
            <v>362.45240849999999</v>
          </cell>
        </row>
        <row r="2551">
          <cell r="C2551" t="str">
            <v>20966749</v>
          </cell>
          <cell r="I2551">
            <v>1077.5133914999999</v>
          </cell>
        </row>
        <row r="2552">
          <cell r="C2552" t="str">
            <v>20967831</v>
          </cell>
          <cell r="I2552">
            <v>753.58210199999996</v>
          </cell>
        </row>
        <row r="2553">
          <cell r="C2553" t="str">
            <v>20970720</v>
          </cell>
          <cell r="I2553">
            <v>229.11320250000003</v>
          </cell>
        </row>
        <row r="2554">
          <cell r="C2554" t="str">
            <v>20970725</v>
          </cell>
          <cell r="I2554">
            <v>214.51015950000001</v>
          </cell>
        </row>
        <row r="2555">
          <cell r="C2555" t="str">
            <v>20972260</v>
          </cell>
          <cell r="I2555">
            <v>128.70202800000001</v>
          </cell>
        </row>
        <row r="2556">
          <cell r="C2556" t="str">
            <v>20972915</v>
          </cell>
          <cell r="I2556">
            <v>86.19847424999999</v>
          </cell>
        </row>
        <row r="2557">
          <cell r="C2557">
            <v>20973777</v>
          </cell>
          <cell r="I2557">
            <v>658.19453700000008</v>
          </cell>
        </row>
        <row r="2558">
          <cell r="C2558" t="str">
            <v>20973962</v>
          </cell>
          <cell r="I2558">
            <v>3051.7105710000001</v>
          </cell>
        </row>
        <row r="2559">
          <cell r="C2559" t="str">
            <v>20974489</v>
          </cell>
          <cell r="I2559">
            <v>128.21390400000001</v>
          </cell>
        </row>
        <row r="2560">
          <cell r="C2560">
            <v>20976003</v>
          </cell>
          <cell r="I2560">
            <v>29.714548499999999</v>
          </cell>
        </row>
        <row r="2561">
          <cell r="C2561" t="str">
            <v>20979871</v>
          </cell>
          <cell r="I2561">
            <v>79.58455050000002</v>
          </cell>
        </row>
        <row r="2562">
          <cell r="C2562" t="str">
            <v>20990106</v>
          </cell>
          <cell r="I2562">
            <v>8.501493</v>
          </cell>
        </row>
        <row r="2563">
          <cell r="C2563">
            <v>20996748</v>
          </cell>
          <cell r="I2563">
            <v>32.928031500000003</v>
          </cell>
        </row>
        <row r="2564">
          <cell r="C2564" t="str">
            <v>20997656</v>
          </cell>
          <cell r="I2564">
            <v>818.33988599999998</v>
          </cell>
        </row>
        <row r="2565">
          <cell r="C2565">
            <v>20998367</v>
          </cell>
          <cell r="I2565">
            <v>63.019687500000011</v>
          </cell>
        </row>
        <row r="2566">
          <cell r="C2566" t="str">
            <v>20998903</v>
          </cell>
          <cell r="I2566">
            <v>3.2338215000000003</v>
          </cell>
        </row>
        <row r="2567">
          <cell r="C2567" t="str">
            <v>21000980</v>
          </cell>
          <cell r="I2567">
            <v>30.304365000000001</v>
          </cell>
        </row>
        <row r="2568">
          <cell r="C2568" t="str">
            <v>21001668</v>
          </cell>
          <cell r="I2568">
            <v>849.5188065000001</v>
          </cell>
        </row>
        <row r="2569">
          <cell r="C2569">
            <v>21006103</v>
          </cell>
          <cell r="I2569">
            <v>38.256718499999998</v>
          </cell>
        </row>
        <row r="2570">
          <cell r="C2570" t="str">
            <v>21007486</v>
          </cell>
          <cell r="I2570">
            <v>120.0174885</v>
          </cell>
        </row>
        <row r="2571">
          <cell r="C2571" t="str">
            <v>21010372</v>
          </cell>
          <cell r="I2571">
            <v>29.978949000000004</v>
          </cell>
        </row>
        <row r="2572">
          <cell r="C2572" t="str">
            <v>21011809</v>
          </cell>
          <cell r="I2572">
            <v>5.7557955000000005</v>
          </cell>
        </row>
        <row r="2573">
          <cell r="C2573" t="str">
            <v>21015295</v>
          </cell>
          <cell r="I2573">
            <v>1119.2683320000001</v>
          </cell>
        </row>
        <row r="2574">
          <cell r="C2574" t="str">
            <v>21016509</v>
          </cell>
          <cell r="I2574">
            <v>79.9913205</v>
          </cell>
        </row>
        <row r="2575">
          <cell r="C2575" t="str">
            <v>21016511</v>
          </cell>
          <cell r="I2575">
            <v>22.982505000000003</v>
          </cell>
        </row>
        <row r="2576">
          <cell r="C2576" t="str">
            <v>21019159</v>
          </cell>
          <cell r="I2576">
            <v>204.70700250000002</v>
          </cell>
        </row>
        <row r="2577">
          <cell r="C2577" t="str">
            <v>21019175</v>
          </cell>
          <cell r="I2577">
            <v>241.80442650000001</v>
          </cell>
        </row>
        <row r="2578">
          <cell r="C2578" t="str">
            <v>21022795</v>
          </cell>
          <cell r="I2578">
            <v>16.738585500000003</v>
          </cell>
        </row>
        <row r="2579">
          <cell r="C2579" t="str">
            <v>21022842</v>
          </cell>
          <cell r="I2579">
            <v>9.6811260000000008</v>
          </cell>
        </row>
        <row r="2580">
          <cell r="C2580" t="str">
            <v>21023622</v>
          </cell>
          <cell r="I2580">
            <v>72.506752500000005</v>
          </cell>
        </row>
        <row r="2581">
          <cell r="C2581" t="str">
            <v>21024160</v>
          </cell>
          <cell r="I2581">
            <v>1144.4880720000001</v>
          </cell>
        </row>
        <row r="2582">
          <cell r="C2582" t="str">
            <v>21024794</v>
          </cell>
          <cell r="I2582">
            <v>464.99912550000005</v>
          </cell>
        </row>
        <row r="2583">
          <cell r="C2583" t="str">
            <v>21026535</v>
          </cell>
          <cell r="I2583">
            <v>56.988477000000003</v>
          </cell>
        </row>
        <row r="2584">
          <cell r="C2584" t="str">
            <v>21026536</v>
          </cell>
          <cell r="I2584">
            <v>67.218742500000005</v>
          </cell>
        </row>
        <row r="2585">
          <cell r="C2585" t="str">
            <v>21031573</v>
          </cell>
          <cell r="I2585">
            <v>2646.2422350000002</v>
          </cell>
        </row>
        <row r="2586">
          <cell r="C2586" t="str">
            <v>21036050</v>
          </cell>
          <cell r="I2586">
            <v>734.83000500000014</v>
          </cell>
        </row>
        <row r="2587">
          <cell r="C2587">
            <v>21050240</v>
          </cell>
          <cell r="I2587">
            <v>6.5693355000000002</v>
          </cell>
        </row>
        <row r="2588">
          <cell r="C2588" t="str">
            <v>21051052</v>
          </cell>
          <cell r="I2588">
            <v>913.34101950000002</v>
          </cell>
        </row>
        <row r="2589">
          <cell r="C2589" t="str">
            <v>21059102</v>
          </cell>
          <cell r="I2589">
            <v>72.710137500000002</v>
          </cell>
        </row>
        <row r="2590">
          <cell r="C2590" t="str">
            <v>21061009</v>
          </cell>
          <cell r="I2590">
            <v>12.426823500000003</v>
          </cell>
        </row>
        <row r="2591">
          <cell r="C2591" t="str">
            <v>21065047</v>
          </cell>
          <cell r="I2591">
            <v>145.17621299999999</v>
          </cell>
        </row>
        <row r="2592">
          <cell r="C2592" t="str">
            <v>21068165</v>
          </cell>
          <cell r="I2592">
            <v>59.001988500000017</v>
          </cell>
        </row>
        <row r="2593">
          <cell r="C2593" t="str">
            <v>21081150</v>
          </cell>
          <cell r="I2593">
            <v>780.89670750000016</v>
          </cell>
        </row>
        <row r="2594">
          <cell r="C2594" t="str">
            <v>21084235</v>
          </cell>
          <cell r="I2594">
            <v>310.75194149999999</v>
          </cell>
        </row>
        <row r="2595">
          <cell r="C2595" t="str">
            <v>21086304</v>
          </cell>
          <cell r="I2595">
            <v>926.41867500000012</v>
          </cell>
        </row>
        <row r="2596">
          <cell r="C2596" t="str">
            <v>21087252</v>
          </cell>
          <cell r="I2596">
            <v>1016.9250000000001</v>
          </cell>
        </row>
        <row r="2597">
          <cell r="C2597" t="str">
            <v>21087257</v>
          </cell>
          <cell r="I2597">
            <v>1508.0997750000004</v>
          </cell>
        </row>
        <row r="2598">
          <cell r="C2598" t="str">
            <v>21088550</v>
          </cell>
          <cell r="I2598">
            <v>167.73160949999999</v>
          </cell>
        </row>
        <row r="2599">
          <cell r="C2599" t="str">
            <v>21092586</v>
          </cell>
          <cell r="I2599">
            <v>1983.913897875</v>
          </cell>
        </row>
        <row r="2600">
          <cell r="C2600" t="str">
            <v>21097382</v>
          </cell>
          <cell r="I2600">
            <v>47.205658500000006</v>
          </cell>
        </row>
        <row r="2601">
          <cell r="C2601">
            <v>21098621</v>
          </cell>
          <cell r="I2601">
            <v>34.717819500000004</v>
          </cell>
        </row>
        <row r="2602">
          <cell r="C2602" t="str">
            <v>21099833</v>
          </cell>
          <cell r="I2602">
            <v>1145.6270280000001</v>
          </cell>
        </row>
        <row r="2603">
          <cell r="C2603" t="str">
            <v>21103016</v>
          </cell>
          <cell r="I2603">
            <v>88.411459499999992</v>
          </cell>
        </row>
        <row r="2604">
          <cell r="C2604">
            <v>21103569</v>
          </cell>
          <cell r="I2604">
            <v>27.233251500000001</v>
          </cell>
        </row>
        <row r="2605">
          <cell r="C2605" t="str">
            <v>21107510</v>
          </cell>
          <cell r="I2605">
            <v>70.269517500000006</v>
          </cell>
        </row>
        <row r="2606">
          <cell r="C2606" t="str">
            <v>21108676</v>
          </cell>
          <cell r="I2606">
            <v>0.93557100000000004</v>
          </cell>
        </row>
        <row r="2607">
          <cell r="C2607" t="str">
            <v>21109801</v>
          </cell>
          <cell r="I2607">
            <v>931.21856100000014</v>
          </cell>
        </row>
        <row r="2608">
          <cell r="C2608" t="str">
            <v>21116877</v>
          </cell>
          <cell r="I2608">
            <v>403.37347050000005</v>
          </cell>
        </row>
        <row r="2609">
          <cell r="C2609">
            <v>21123014</v>
          </cell>
          <cell r="I2609">
            <v>108.40420500000002</v>
          </cell>
        </row>
        <row r="2610">
          <cell r="C2610" t="str">
            <v>21132292</v>
          </cell>
          <cell r="I2610">
            <v>1263.3869430000002</v>
          </cell>
        </row>
        <row r="2611">
          <cell r="C2611" t="str">
            <v>21141850</v>
          </cell>
          <cell r="I2611">
            <v>37.199116499999995</v>
          </cell>
        </row>
        <row r="2612">
          <cell r="C2612">
            <v>21141948</v>
          </cell>
          <cell r="I2612">
            <v>48.873415500000007</v>
          </cell>
        </row>
        <row r="2613">
          <cell r="C2613">
            <v>21141955</v>
          </cell>
          <cell r="I2613">
            <v>43.259989500000003</v>
          </cell>
        </row>
        <row r="2614">
          <cell r="C2614" t="str">
            <v>21141963</v>
          </cell>
          <cell r="I2614">
            <v>186.72776850000002</v>
          </cell>
        </row>
        <row r="2615">
          <cell r="C2615" t="str">
            <v>21142728</v>
          </cell>
          <cell r="I2615">
            <v>125.3461755</v>
          </cell>
        </row>
        <row r="2616">
          <cell r="C2616" t="str">
            <v>21145970</v>
          </cell>
          <cell r="I2616">
            <v>77.530361999999997</v>
          </cell>
        </row>
        <row r="2617">
          <cell r="C2617" t="str">
            <v>21145971</v>
          </cell>
          <cell r="I2617">
            <v>173.28402000000003</v>
          </cell>
        </row>
        <row r="2618">
          <cell r="C2618" t="str">
            <v>21147445</v>
          </cell>
          <cell r="I2618">
            <v>497.74411050000003</v>
          </cell>
        </row>
        <row r="2619">
          <cell r="C2619" t="str">
            <v>21147446</v>
          </cell>
          <cell r="I2619">
            <v>445.41315000000003</v>
          </cell>
        </row>
        <row r="2620">
          <cell r="C2620" t="str">
            <v>21147687</v>
          </cell>
          <cell r="I2620">
            <v>25.850233500000005</v>
          </cell>
        </row>
        <row r="2621">
          <cell r="C2621" t="str">
            <v>21148852</v>
          </cell>
          <cell r="I2621">
            <v>115.84809600000001</v>
          </cell>
        </row>
        <row r="2622">
          <cell r="C2622" t="str">
            <v>21166983</v>
          </cell>
          <cell r="I2622">
            <v>273.75621000000007</v>
          </cell>
        </row>
        <row r="2623">
          <cell r="C2623" t="str">
            <v>21166985</v>
          </cell>
          <cell r="I2623">
            <v>273.75621000000007</v>
          </cell>
        </row>
        <row r="2624">
          <cell r="C2624" t="str">
            <v>21177259</v>
          </cell>
          <cell r="I2624">
            <v>53.124162000000005</v>
          </cell>
        </row>
        <row r="2625">
          <cell r="C2625" t="str">
            <v>21177275</v>
          </cell>
          <cell r="I2625">
            <v>51.558097500000009</v>
          </cell>
        </row>
        <row r="2626">
          <cell r="C2626" t="str">
            <v>21184874</v>
          </cell>
          <cell r="I2626">
            <v>2345.3341275000002</v>
          </cell>
        </row>
        <row r="2627">
          <cell r="C2627">
            <v>21185132</v>
          </cell>
          <cell r="I2627">
            <v>11.450575500000001</v>
          </cell>
        </row>
        <row r="2628">
          <cell r="C2628">
            <v>21185132</v>
          </cell>
          <cell r="I2628">
            <v>11.450575500000001</v>
          </cell>
        </row>
        <row r="2629">
          <cell r="C2629" t="str">
            <v>21189159</v>
          </cell>
          <cell r="I2629">
            <v>142.12543799999997</v>
          </cell>
        </row>
        <row r="2630">
          <cell r="C2630" t="str">
            <v>21209650</v>
          </cell>
          <cell r="I2630">
            <v>866.03366850000009</v>
          </cell>
        </row>
        <row r="2631">
          <cell r="C2631" t="str">
            <v>21209696</v>
          </cell>
          <cell r="I2631">
            <v>1415.6816309999997</v>
          </cell>
        </row>
        <row r="2632">
          <cell r="C2632" t="str">
            <v>21212945</v>
          </cell>
          <cell r="I2632">
            <v>706.3357665000002</v>
          </cell>
        </row>
        <row r="2633">
          <cell r="C2633" t="str">
            <v>21219953</v>
          </cell>
          <cell r="I2633">
            <v>87.862320000000011</v>
          </cell>
        </row>
        <row r="2634">
          <cell r="C2634" t="str">
            <v>21223246</v>
          </cell>
          <cell r="I2634">
            <v>505.24901699999998</v>
          </cell>
        </row>
        <row r="2635">
          <cell r="C2635" t="str">
            <v>21225667</v>
          </cell>
          <cell r="I2635">
            <v>186.23964450000003</v>
          </cell>
        </row>
        <row r="2636">
          <cell r="C2636" t="str">
            <v>21228153</v>
          </cell>
          <cell r="I2636">
            <v>432.23380200000003</v>
          </cell>
        </row>
        <row r="2637">
          <cell r="C2637" t="str">
            <v>21228154</v>
          </cell>
          <cell r="I2637">
            <v>417.91549799999996</v>
          </cell>
        </row>
        <row r="2638">
          <cell r="C2638">
            <v>21234191</v>
          </cell>
          <cell r="I2638">
            <v>48.832738500000005</v>
          </cell>
        </row>
        <row r="2639">
          <cell r="C2639" t="str">
            <v>21235526</v>
          </cell>
          <cell r="I2639">
            <v>1822.0245225000003</v>
          </cell>
        </row>
        <row r="2640">
          <cell r="C2640" t="str">
            <v>21242584</v>
          </cell>
          <cell r="I2640">
            <v>4.3931160000000009</v>
          </cell>
        </row>
        <row r="2641">
          <cell r="C2641" t="str">
            <v>21243844</v>
          </cell>
          <cell r="I2641">
            <v>93.638453999999996</v>
          </cell>
        </row>
        <row r="2642">
          <cell r="C2642" t="str">
            <v>21245957</v>
          </cell>
          <cell r="I2642">
            <v>7301.4795000000004</v>
          </cell>
        </row>
        <row r="2643">
          <cell r="C2643" t="str">
            <v>21255974</v>
          </cell>
          <cell r="I2643">
            <v>14.074242</v>
          </cell>
        </row>
        <row r="2644">
          <cell r="C2644" t="str">
            <v>21259714</v>
          </cell>
          <cell r="I2644">
            <v>111.9227655</v>
          </cell>
        </row>
        <row r="2645">
          <cell r="C2645">
            <v>21259870</v>
          </cell>
          <cell r="I2645">
            <v>54.466503000000003</v>
          </cell>
        </row>
        <row r="2646">
          <cell r="C2646">
            <v>21261987</v>
          </cell>
          <cell r="I2646">
            <v>2.9897595000000003</v>
          </cell>
        </row>
        <row r="2647">
          <cell r="C2647" t="str">
            <v>21263753</v>
          </cell>
          <cell r="I2647">
            <v>14.399658000000002</v>
          </cell>
        </row>
        <row r="2648">
          <cell r="C2648" t="str">
            <v>21263821</v>
          </cell>
          <cell r="I2648">
            <v>264.05474550000008</v>
          </cell>
        </row>
        <row r="2649">
          <cell r="C2649" t="str">
            <v>21264219</v>
          </cell>
          <cell r="I2649">
            <v>17.1860325</v>
          </cell>
        </row>
        <row r="2650">
          <cell r="C2650">
            <v>21274700</v>
          </cell>
          <cell r="I2650">
            <v>41.470201500000002</v>
          </cell>
        </row>
        <row r="2651">
          <cell r="C2651" t="str">
            <v>21277069</v>
          </cell>
          <cell r="I2651">
            <v>3505.0760744999998</v>
          </cell>
        </row>
        <row r="2652">
          <cell r="C2652" t="str">
            <v>21285922</v>
          </cell>
          <cell r="I2652">
            <v>11.979376500000001</v>
          </cell>
        </row>
        <row r="2653">
          <cell r="C2653" t="str">
            <v>21291011</v>
          </cell>
          <cell r="I2653">
            <v>227.89289250000002</v>
          </cell>
        </row>
        <row r="2654">
          <cell r="C2654" t="str">
            <v>21293367</v>
          </cell>
          <cell r="I2654">
            <v>121.09542900000002</v>
          </cell>
        </row>
        <row r="2655">
          <cell r="C2655" t="str">
            <v>21302231</v>
          </cell>
          <cell r="I2655">
            <v>55.320720000000001</v>
          </cell>
        </row>
        <row r="2656">
          <cell r="C2656" t="str">
            <v>21302471</v>
          </cell>
          <cell r="I2656">
            <v>43.809128999999999</v>
          </cell>
        </row>
        <row r="2657">
          <cell r="C2657" t="str">
            <v>21306350</v>
          </cell>
          <cell r="I2657">
            <v>1983.5122125</v>
          </cell>
        </row>
        <row r="2658">
          <cell r="C2658" t="str">
            <v>21312236</v>
          </cell>
          <cell r="I2658">
            <v>201.87995100000003</v>
          </cell>
        </row>
        <row r="2659">
          <cell r="C2659" t="str">
            <v>21312237</v>
          </cell>
          <cell r="I2659">
            <v>248.96357850000001</v>
          </cell>
        </row>
        <row r="2660">
          <cell r="C2660" t="str">
            <v>21312943</v>
          </cell>
          <cell r="I2660">
            <v>71.428812000000008</v>
          </cell>
        </row>
        <row r="2661">
          <cell r="C2661" t="str">
            <v>21313188</v>
          </cell>
          <cell r="I2661">
            <v>22.372350000000004</v>
          </cell>
        </row>
        <row r="2662">
          <cell r="C2662" t="str">
            <v>21316418</v>
          </cell>
          <cell r="I2662">
            <v>852.020442</v>
          </cell>
        </row>
        <row r="2663">
          <cell r="C2663" t="str">
            <v>21317448</v>
          </cell>
          <cell r="I2663">
            <v>56.602045499999996</v>
          </cell>
        </row>
        <row r="2664">
          <cell r="C2664" t="str">
            <v>21317494</v>
          </cell>
          <cell r="I2664">
            <v>46.554826500000004</v>
          </cell>
        </row>
        <row r="2665">
          <cell r="C2665" t="str">
            <v>21317531</v>
          </cell>
          <cell r="I2665">
            <v>414.78336899999999</v>
          </cell>
        </row>
        <row r="2666">
          <cell r="C2666" t="str">
            <v>21320365</v>
          </cell>
          <cell r="I2666">
            <v>72.181336500000015</v>
          </cell>
        </row>
        <row r="2667">
          <cell r="C2667" t="str">
            <v>21320404</v>
          </cell>
          <cell r="I2667">
            <v>93.150329999999997</v>
          </cell>
        </row>
        <row r="2668">
          <cell r="C2668" t="str">
            <v>21321845</v>
          </cell>
          <cell r="I2668">
            <v>770.19865650000008</v>
          </cell>
        </row>
        <row r="2669">
          <cell r="C2669" t="str">
            <v>21323100</v>
          </cell>
          <cell r="I2669">
            <v>497.07294000000002</v>
          </cell>
        </row>
        <row r="2670">
          <cell r="C2670">
            <v>21324296</v>
          </cell>
          <cell r="I2670">
            <v>15.416583000000001</v>
          </cell>
        </row>
        <row r="2671">
          <cell r="C2671" t="str">
            <v>21328181</v>
          </cell>
          <cell r="I2671">
            <v>1904.0700315000001</v>
          </cell>
        </row>
        <row r="2672">
          <cell r="C2672" t="str">
            <v>21328769</v>
          </cell>
          <cell r="I2672">
            <v>139.11534</v>
          </cell>
        </row>
        <row r="2673">
          <cell r="C2673">
            <v>21333188</v>
          </cell>
          <cell r="I2673">
            <v>17.064001500000003</v>
          </cell>
        </row>
        <row r="2674">
          <cell r="C2674" t="str">
            <v>21335229</v>
          </cell>
          <cell r="I2674">
            <v>166.51129950000001</v>
          </cell>
        </row>
        <row r="2675">
          <cell r="C2675" t="str">
            <v>21337557</v>
          </cell>
          <cell r="I2675">
            <v>166.87348125</v>
          </cell>
        </row>
        <row r="2676">
          <cell r="C2676" t="str">
            <v>21342980</v>
          </cell>
          <cell r="I2676">
            <v>20.175791999999998</v>
          </cell>
        </row>
        <row r="2677">
          <cell r="C2677" t="str">
            <v>21343551</v>
          </cell>
          <cell r="I2677">
            <v>300.11490600000002</v>
          </cell>
        </row>
        <row r="2678">
          <cell r="C2678" t="str">
            <v>21343555</v>
          </cell>
          <cell r="I2678">
            <v>304.63005300000003</v>
          </cell>
        </row>
        <row r="2679">
          <cell r="C2679" t="str">
            <v>21344756</v>
          </cell>
          <cell r="I2679">
            <v>3.2948370000000007</v>
          </cell>
        </row>
        <row r="2680">
          <cell r="C2680">
            <v>21344774</v>
          </cell>
          <cell r="I2680">
            <v>1.6067415000000003</v>
          </cell>
        </row>
        <row r="2681">
          <cell r="C2681" t="str">
            <v>21344784</v>
          </cell>
          <cell r="I2681">
            <v>30.121318500000005</v>
          </cell>
        </row>
        <row r="2682">
          <cell r="C2682" t="str">
            <v>21344812</v>
          </cell>
          <cell r="I2682">
            <v>26.704450500000004</v>
          </cell>
        </row>
        <row r="2683">
          <cell r="C2683">
            <v>21345127</v>
          </cell>
          <cell r="I2683">
            <v>11.308206</v>
          </cell>
        </row>
        <row r="2684">
          <cell r="C2684" t="str">
            <v>21345131</v>
          </cell>
          <cell r="I2684">
            <v>38.053333500000001</v>
          </cell>
        </row>
        <row r="2685">
          <cell r="C2685" t="str">
            <v>21345578</v>
          </cell>
          <cell r="I2685">
            <v>35.958468000000003</v>
          </cell>
        </row>
        <row r="2686">
          <cell r="C2686">
            <v>21347087</v>
          </cell>
          <cell r="I2686">
            <v>104.94666000000001</v>
          </cell>
        </row>
        <row r="2687">
          <cell r="C2687" t="str">
            <v>21348893</v>
          </cell>
          <cell r="I2687">
            <v>36.833023500000003</v>
          </cell>
        </row>
        <row r="2688">
          <cell r="C2688" t="str">
            <v>21349444</v>
          </cell>
          <cell r="I2688">
            <v>10.311619500000001</v>
          </cell>
        </row>
        <row r="2689">
          <cell r="C2689" t="str">
            <v>21351237</v>
          </cell>
          <cell r="I2689">
            <v>7975.9868369999995</v>
          </cell>
        </row>
        <row r="2690">
          <cell r="C2690" t="str">
            <v>21351400</v>
          </cell>
          <cell r="I2690">
            <v>7975.9868369999995</v>
          </cell>
        </row>
        <row r="2691">
          <cell r="C2691">
            <v>21352841</v>
          </cell>
          <cell r="I2691">
            <v>11.979376500000001</v>
          </cell>
        </row>
        <row r="2692">
          <cell r="C2692" t="str">
            <v>21359570</v>
          </cell>
          <cell r="I2692">
            <v>2026.3247549999999</v>
          </cell>
        </row>
        <row r="2693">
          <cell r="C2693" t="str">
            <v>21364195</v>
          </cell>
          <cell r="I2693">
            <v>63.151042500000003</v>
          </cell>
        </row>
        <row r="2694">
          <cell r="C2694" t="str">
            <v>21364297</v>
          </cell>
          <cell r="I2694">
            <v>62.947657500000005</v>
          </cell>
        </row>
        <row r="2695">
          <cell r="C2695" t="str">
            <v>21364330</v>
          </cell>
          <cell r="I2695">
            <v>62.947657500000005</v>
          </cell>
        </row>
        <row r="2696">
          <cell r="C2696" t="str">
            <v>21365098</v>
          </cell>
          <cell r="I2696">
            <v>574.60330199999999</v>
          </cell>
        </row>
        <row r="2697">
          <cell r="C2697" t="str">
            <v>21368390</v>
          </cell>
          <cell r="I2697">
            <v>1726.1895105000001</v>
          </cell>
        </row>
        <row r="2698">
          <cell r="C2698" t="str">
            <v>21369349</v>
          </cell>
          <cell r="I2698">
            <v>831.68194200000005</v>
          </cell>
        </row>
        <row r="2699">
          <cell r="C2699" t="str">
            <v>21371672</v>
          </cell>
          <cell r="I2699">
            <v>2085.3877590000002</v>
          </cell>
        </row>
        <row r="2700">
          <cell r="C2700" t="str">
            <v>21380619</v>
          </cell>
          <cell r="I2700">
            <v>39.334659000000009</v>
          </cell>
        </row>
        <row r="2701">
          <cell r="C2701" t="str">
            <v>21383522</v>
          </cell>
          <cell r="I2701">
            <v>1712.6440695000003</v>
          </cell>
        </row>
        <row r="2702">
          <cell r="C2702" t="str">
            <v>213866</v>
          </cell>
          <cell r="I2702">
            <v>134.9052705</v>
          </cell>
        </row>
        <row r="2703">
          <cell r="C2703" t="str">
            <v>21390374</v>
          </cell>
          <cell r="I2703">
            <v>153.06755100000004</v>
          </cell>
        </row>
        <row r="2704">
          <cell r="C2704">
            <v>21399626</v>
          </cell>
          <cell r="I2704">
            <v>27.660360000000001</v>
          </cell>
        </row>
        <row r="2705">
          <cell r="C2705" t="str">
            <v>21402076</v>
          </cell>
          <cell r="I2705">
            <v>23.6129985</v>
          </cell>
        </row>
        <row r="2706">
          <cell r="C2706" t="str">
            <v>21404040</v>
          </cell>
          <cell r="I2706">
            <v>232.36736249999998</v>
          </cell>
        </row>
        <row r="2707">
          <cell r="C2707" t="str">
            <v>21405798</v>
          </cell>
          <cell r="I2707">
            <v>22.779119999999999</v>
          </cell>
        </row>
        <row r="2708">
          <cell r="C2708">
            <v>21411884</v>
          </cell>
          <cell r="I2708">
            <v>453.12726375000005</v>
          </cell>
        </row>
        <row r="2709">
          <cell r="C2709">
            <v>21412639</v>
          </cell>
          <cell r="I2709">
            <v>141.29155950000001</v>
          </cell>
        </row>
        <row r="2710">
          <cell r="C2710" t="str">
            <v>21415405</v>
          </cell>
          <cell r="I2710">
            <v>420.92559600000004</v>
          </cell>
        </row>
        <row r="2711">
          <cell r="C2711">
            <v>21415427</v>
          </cell>
          <cell r="I2711">
            <v>18.955482000000003</v>
          </cell>
        </row>
        <row r="2712">
          <cell r="C2712" t="str">
            <v>21415972</v>
          </cell>
          <cell r="I2712">
            <v>13.850518499999998</v>
          </cell>
        </row>
        <row r="2713">
          <cell r="C2713">
            <v>21422765</v>
          </cell>
          <cell r="I2713">
            <v>426.64071450000006</v>
          </cell>
        </row>
        <row r="2714">
          <cell r="C2714">
            <v>21422767</v>
          </cell>
          <cell r="I2714">
            <v>336.88691399999999</v>
          </cell>
        </row>
        <row r="2715">
          <cell r="C2715">
            <v>21423788</v>
          </cell>
          <cell r="I2715">
            <v>43.788790500000005</v>
          </cell>
        </row>
        <row r="2716">
          <cell r="C2716" t="str">
            <v>21426900</v>
          </cell>
          <cell r="I2716">
            <v>459.71111550000001</v>
          </cell>
        </row>
        <row r="2717">
          <cell r="C2717" t="str">
            <v>21426987</v>
          </cell>
          <cell r="I2717">
            <v>134.17308450000002</v>
          </cell>
        </row>
        <row r="2718">
          <cell r="C2718" t="str">
            <v>21428725</v>
          </cell>
          <cell r="I2718">
            <v>126.24106950000002</v>
          </cell>
        </row>
        <row r="2719">
          <cell r="C2719" t="str">
            <v>21428866</v>
          </cell>
          <cell r="I2719">
            <v>139.19669400000004</v>
          </cell>
        </row>
        <row r="2720">
          <cell r="C2720" t="str">
            <v>21429781</v>
          </cell>
          <cell r="I2720">
            <v>1379.9265480000001</v>
          </cell>
        </row>
        <row r="2721">
          <cell r="C2721" t="str">
            <v>21432929</v>
          </cell>
          <cell r="I2721">
            <v>145.64399850000001</v>
          </cell>
        </row>
        <row r="2722">
          <cell r="C2722" t="str">
            <v>21441094</v>
          </cell>
          <cell r="I2722">
            <v>65.408615999999995</v>
          </cell>
        </row>
        <row r="2723">
          <cell r="C2723" t="str">
            <v>21448082</v>
          </cell>
          <cell r="I2723">
            <v>157.29795900000005</v>
          </cell>
        </row>
        <row r="2724">
          <cell r="C2724" t="str">
            <v>21448461</v>
          </cell>
          <cell r="I2724">
            <v>104.92632150000001</v>
          </cell>
        </row>
        <row r="2725">
          <cell r="C2725" t="str">
            <v>21448926</v>
          </cell>
          <cell r="I2725">
            <v>153.45398250000002</v>
          </cell>
        </row>
        <row r="2726">
          <cell r="C2726" t="str">
            <v>21449114</v>
          </cell>
          <cell r="I2726">
            <v>115.64471100000002</v>
          </cell>
        </row>
        <row r="2727">
          <cell r="C2727">
            <v>21450362</v>
          </cell>
          <cell r="I2727">
            <v>419.0747925</v>
          </cell>
        </row>
        <row r="2728">
          <cell r="C2728" t="str">
            <v>21450629</v>
          </cell>
          <cell r="I2728">
            <v>33.050062500000003</v>
          </cell>
        </row>
        <row r="2729">
          <cell r="C2729" t="str">
            <v>21451966</v>
          </cell>
          <cell r="I2729">
            <v>498.13054199999999</v>
          </cell>
        </row>
        <row r="2730">
          <cell r="C2730" t="str">
            <v>21451967</v>
          </cell>
          <cell r="I2730">
            <v>526.21801049999999</v>
          </cell>
        </row>
        <row r="2731">
          <cell r="C2731" t="str">
            <v>21455743</v>
          </cell>
          <cell r="I2731">
            <v>29.999287500000001</v>
          </cell>
        </row>
        <row r="2732">
          <cell r="C2732" t="str">
            <v>21456429</v>
          </cell>
          <cell r="I2732">
            <v>43.605744000000008</v>
          </cell>
        </row>
        <row r="2733">
          <cell r="C2733" t="str">
            <v>21458307</v>
          </cell>
          <cell r="I2733">
            <v>176.45682600000001</v>
          </cell>
        </row>
        <row r="2734">
          <cell r="C2734" t="str">
            <v>21460486</v>
          </cell>
          <cell r="I2734">
            <v>782.95089599999994</v>
          </cell>
        </row>
        <row r="2735">
          <cell r="C2735" t="str">
            <v>21467241</v>
          </cell>
          <cell r="I2735">
            <v>1681.2617640000003</v>
          </cell>
        </row>
        <row r="2736">
          <cell r="C2736" t="str">
            <v>21470304</v>
          </cell>
          <cell r="I2736">
            <v>893.3075970000001</v>
          </cell>
        </row>
        <row r="2737">
          <cell r="C2737" t="str">
            <v>21473105</v>
          </cell>
          <cell r="I2737">
            <v>1784.8050675</v>
          </cell>
        </row>
        <row r="2738">
          <cell r="C2738" t="str">
            <v>21474441</v>
          </cell>
          <cell r="I2738">
            <v>1781.2254914999999</v>
          </cell>
        </row>
        <row r="2739">
          <cell r="C2739" t="str">
            <v>21479106</v>
          </cell>
          <cell r="I2739">
            <v>28.786799999999999</v>
          </cell>
        </row>
        <row r="2740">
          <cell r="C2740">
            <v>21479276</v>
          </cell>
          <cell r="I2740">
            <v>459.16197599999998</v>
          </cell>
        </row>
        <row r="2741">
          <cell r="C2741" t="str">
            <v>21484282</v>
          </cell>
          <cell r="I2741">
            <v>245.11960200000001</v>
          </cell>
        </row>
        <row r="2742">
          <cell r="C2742">
            <v>21486081</v>
          </cell>
          <cell r="I2742">
            <v>82.798033500000003</v>
          </cell>
        </row>
        <row r="2743">
          <cell r="C2743">
            <v>21486084</v>
          </cell>
          <cell r="I2743">
            <v>82.798033500000003</v>
          </cell>
        </row>
        <row r="2744">
          <cell r="C2744" t="str">
            <v>21488865</v>
          </cell>
          <cell r="I2744">
            <v>1561.6510455000002</v>
          </cell>
        </row>
        <row r="2745">
          <cell r="C2745" t="str">
            <v>21489731</v>
          </cell>
          <cell r="I2745">
            <v>243.41116800000003</v>
          </cell>
        </row>
        <row r="2746">
          <cell r="C2746">
            <v>21491083</v>
          </cell>
          <cell r="I2746">
            <v>137.24419800000001</v>
          </cell>
        </row>
        <row r="2747">
          <cell r="C2747" t="str">
            <v>21496591</v>
          </cell>
          <cell r="I2747">
            <v>105.51613800000003</v>
          </cell>
        </row>
        <row r="2748">
          <cell r="C2748" t="str">
            <v>21497416</v>
          </cell>
          <cell r="I2748">
            <v>189.65651249999999</v>
          </cell>
        </row>
        <row r="2749">
          <cell r="C2749" t="str">
            <v>21505893</v>
          </cell>
          <cell r="I2749">
            <v>260.12941499999999</v>
          </cell>
        </row>
        <row r="2750">
          <cell r="C2750" t="str">
            <v>21508133</v>
          </cell>
          <cell r="I2750">
            <v>86.19847424999999</v>
          </cell>
        </row>
        <row r="2751">
          <cell r="C2751" t="str">
            <v>21509046</v>
          </cell>
          <cell r="I2751">
            <v>4002.4337535000004</v>
          </cell>
        </row>
        <row r="2752">
          <cell r="C2752">
            <v>21510072</v>
          </cell>
          <cell r="I2752">
            <v>269.4647865</v>
          </cell>
        </row>
        <row r="2753">
          <cell r="C2753" t="str">
            <v>21519716</v>
          </cell>
          <cell r="I2753">
            <v>46.976459249999998</v>
          </cell>
        </row>
        <row r="2754">
          <cell r="C2754">
            <v>21521353</v>
          </cell>
          <cell r="I2754">
            <v>340.7715675</v>
          </cell>
        </row>
        <row r="2755">
          <cell r="C2755" t="str">
            <v>21523327</v>
          </cell>
          <cell r="I2755">
            <v>36.873700499999998</v>
          </cell>
        </row>
        <row r="2756">
          <cell r="C2756" t="str">
            <v>21523462</v>
          </cell>
          <cell r="I2756">
            <v>1045.520931</v>
          </cell>
        </row>
        <row r="2757">
          <cell r="C2757" t="str">
            <v>21527863</v>
          </cell>
          <cell r="I2757">
            <v>1721.7150405000002</v>
          </cell>
        </row>
        <row r="2758">
          <cell r="C2758">
            <v>21531072</v>
          </cell>
          <cell r="I2758">
            <v>77.652393000000004</v>
          </cell>
        </row>
        <row r="2759">
          <cell r="C2759" t="str">
            <v>21531890</v>
          </cell>
          <cell r="I2759">
            <v>49.280185500000002</v>
          </cell>
        </row>
        <row r="2760">
          <cell r="C2760" t="str">
            <v>21532261</v>
          </cell>
          <cell r="I2760">
            <v>5.8371495000000007</v>
          </cell>
        </row>
        <row r="2761">
          <cell r="C2761" t="str">
            <v>21534097</v>
          </cell>
          <cell r="I2761">
            <v>115.7870805</v>
          </cell>
        </row>
        <row r="2762">
          <cell r="C2762" t="str">
            <v>21534385</v>
          </cell>
          <cell r="I2762">
            <v>129.3731985</v>
          </cell>
        </row>
        <row r="2763">
          <cell r="C2763" t="str">
            <v>21540602</v>
          </cell>
          <cell r="I2763">
            <v>312.21631350000001</v>
          </cell>
        </row>
        <row r="2764">
          <cell r="C2764" t="str">
            <v>21542172</v>
          </cell>
          <cell r="I2764">
            <v>1601.5551825000002</v>
          </cell>
        </row>
        <row r="2765">
          <cell r="C2765" t="str">
            <v>21553338</v>
          </cell>
          <cell r="I2765">
            <v>194.517414</v>
          </cell>
        </row>
        <row r="2766">
          <cell r="C2766">
            <v>21558299</v>
          </cell>
          <cell r="I2766">
            <v>327.91763550000002</v>
          </cell>
        </row>
        <row r="2767">
          <cell r="C2767" t="str">
            <v>21564308</v>
          </cell>
          <cell r="I2767">
            <v>21.945241499999998</v>
          </cell>
        </row>
        <row r="2768">
          <cell r="C2768" t="str">
            <v>21564394</v>
          </cell>
          <cell r="I2768">
            <v>291.83713650000004</v>
          </cell>
        </row>
        <row r="2769">
          <cell r="C2769" t="str">
            <v>21574409</v>
          </cell>
          <cell r="I2769">
            <v>61.340916000000007</v>
          </cell>
        </row>
        <row r="2770">
          <cell r="C2770" t="str">
            <v>21574834</v>
          </cell>
          <cell r="I2770">
            <v>32.765323500000001</v>
          </cell>
        </row>
        <row r="2771">
          <cell r="C2771" t="str">
            <v>21581522</v>
          </cell>
          <cell r="I2771">
            <v>975.94292250000012</v>
          </cell>
        </row>
        <row r="2772">
          <cell r="C2772" t="str">
            <v>21584586</v>
          </cell>
          <cell r="I2772">
            <v>749.20932449999998</v>
          </cell>
        </row>
        <row r="2773">
          <cell r="C2773" t="str">
            <v>21590865</v>
          </cell>
          <cell r="I2773">
            <v>877.74864450000007</v>
          </cell>
        </row>
        <row r="2774">
          <cell r="C2774" t="str">
            <v>21590912</v>
          </cell>
          <cell r="I2774">
            <v>1469.944749</v>
          </cell>
        </row>
        <row r="2775">
          <cell r="C2775" t="str">
            <v>21595700</v>
          </cell>
          <cell r="I2775">
            <v>1246.8924195000002</v>
          </cell>
        </row>
        <row r="2776">
          <cell r="C2776" t="str">
            <v>21596642</v>
          </cell>
          <cell r="I2776">
            <v>509.13367050000005</v>
          </cell>
        </row>
        <row r="2777">
          <cell r="C2777" t="str">
            <v>21611489</v>
          </cell>
          <cell r="I2777">
            <v>37.138101000000006</v>
          </cell>
        </row>
        <row r="2778">
          <cell r="C2778" t="str">
            <v>21613426</v>
          </cell>
          <cell r="I2778">
            <v>171.35186250000001</v>
          </cell>
        </row>
        <row r="2779">
          <cell r="C2779" t="str">
            <v>21618992</v>
          </cell>
          <cell r="I2779">
            <v>717.21686399999999</v>
          </cell>
        </row>
        <row r="2780">
          <cell r="C2780" t="str">
            <v>21619105</v>
          </cell>
          <cell r="I2780">
            <v>113.54984550000002</v>
          </cell>
        </row>
        <row r="2781">
          <cell r="C2781" t="str">
            <v>21620132</v>
          </cell>
          <cell r="I2781">
            <v>68.96785349999999</v>
          </cell>
        </row>
        <row r="2782">
          <cell r="C2782" t="str">
            <v>21620133</v>
          </cell>
          <cell r="I2782">
            <v>59.937559500000006</v>
          </cell>
        </row>
        <row r="2783">
          <cell r="C2783" t="str">
            <v>21620172</v>
          </cell>
          <cell r="I2783">
            <v>941.41831875000003</v>
          </cell>
        </row>
        <row r="2784">
          <cell r="C2784" t="str">
            <v>21620181</v>
          </cell>
          <cell r="I2784">
            <v>86.216465999999997</v>
          </cell>
        </row>
        <row r="2785">
          <cell r="C2785" t="str">
            <v>21622396</v>
          </cell>
          <cell r="I2785">
            <v>3860.0439150000002</v>
          </cell>
        </row>
        <row r="2786">
          <cell r="C2786" t="str">
            <v>21627792</v>
          </cell>
          <cell r="I2786">
            <v>70.147486499999999</v>
          </cell>
        </row>
        <row r="2787">
          <cell r="C2787" t="str">
            <v>21628356</v>
          </cell>
          <cell r="I2787">
            <v>134.09173050000004</v>
          </cell>
        </row>
        <row r="2788">
          <cell r="C2788" t="str">
            <v>21628455</v>
          </cell>
          <cell r="I2788">
            <v>10.311619500000001</v>
          </cell>
        </row>
        <row r="2789">
          <cell r="C2789" t="str">
            <v>21632997</v>
          </cell>
          <cell r="I2789">
            <v>41.897310000000012</v>
          </cell>
        </row>
        <row r="2790">
          <cell r="C2790">
            <v>21634017</v>
          </cell>
          <cell r="I2790">
            <v>117.21077550000001</v>
          </cell>
        </row>
        <row r="2791">
          <cell r="C2791" t="str">
            <v>21636161</v>
          </cell>
          <cell r="I2791">
            <v>33.558525000000003</v>
          </cell>
        </row>
        <row r="2792">
          <cell r="C2792">
            <v>21637266</v>
          </cell>
          <cell r="I2792">
            <v>262.936128</v>
          </cell>
        </row>
        <row r="2793">
          <cell r="C2793">
            <v>21638691</v>
          </cell>
          <cell r="I2793">
            <v>1282.6475025000002</v>
          </cell>
        </row>
        <row r="2794">
          <cell r="C2794" t="str">
            <v>21644596</v>
          </cell>
          <cell r="I2794">
            <v>1622.6258684999998</v>
          </cell>
        </row>
        <row r="2795">
          <cell r="C2795" t="str">
            <v>21646614</v>
          </cell>
          <cell r="I2795">
            <v>1397.6820585000003</v>
          </cell>
        </row>
        <row r="2796">
          <cell r="C2796" t="str">
            <v>21646620</v>
          </cell>
          <cell r="I2796">
            <v>1352.6729580000001</v>
          </cell>
        </row>
        <row r="2797">
          <cell r="C2797" t="str">
            <v>21646771</v>
          </cell>
          <cell r="I2797">
            <v>760.1921145</v>
          </cell>
        </row>
        <row r="2798">
          <cell r="C2798" t="str">
            <v>21647087</v>
          </cell>
          <cell r="I2798">
            <v>2.5423125000000004</v>
          </cell>
        </row>
        <row r="2799">
          <cell r="C2799" t="str">
            <v>21647837</v>
          </cell>
          <cell r="I2799">
            <v>2766.0360000000005</v>
          </cell>
        </row>
        <row r="2800">
          <cell r="C2800" t="str">
            <v>21652942</v>
          </cell>
          <cell r="I2800">
            <v>133.11548250000001</v>
          </cell>
        </row>
        <row r="2801">
          <cell r="C2801" t="str">
            <v>21652946</v>
          </cell>
          <cell r="I2801">
            <v>188.98534200000003</v>
          </cell>
        </row>
        <row r="2802">
          <cell r="C2802" t="str">
            <v>21662256</v>
          </cell>
          <cell r="I2802">
            <v>133.3595445</v>
          </cell>
        </row>
        <row r="2803">
          <cell r="C2803" t="str">
            <v>21662526</v>
          </cell>
          <cell r="I2803">
            <v>117.9836385</v>
          </cell>
        </row>
        <row r="2804">
          <cell r="C2804" t="str">
            <v>21663836</v>
          </cell>
          <cell r="I2804">
            <v>55.686813000000001</v>
          </cell>
        </row>
        <row r="2805">
          <cell r="C2805" t="str">
            <v>21663837</v>
          </cell>
          <cell r="I2805">
            <v>55.686813000000001</v>
          </cell>
        </row>
        <row r="2806">
          <cell r="C2806" t="str">
            <v>21663838</v>
          </cell>
          <cell r="I2806">
            <v>55.686813000000001</v>
          </cell>
        </row>
        <row r="2807">
          <cell r="C2807" t="str">
            <v>21663839</v>
          </cell>
          <cell r="I2807">
            <v>76.2083595</v>
          </cell>
        </row>
        <row r="2808">
          <cell r="C2808" t="str">
            <v>21663840</v>
          </cell>
          <cell r="I2808">
            <v>72.283028999999999</v>
          </cell>
        </row>
        <row r="2809">
          <cell r="C2809" t="str">
            <v>21679835</v>
          </cell>
          <cell r="I2809">
            <v>37.809271500000008</v>
          </cell>
        </row>
        <row r="2810">
          <cell r="C2810" t="str">
            <v>21693755</v>
          </cell>
          <cell r="I2810">
            <v>192.54770849999997</v>
          </cell>
        </row>
        <row r="2811">
          <cell r="C2811">
            <v>21695313</v>
          </cell>
          <cell r="I2811">
            <v>4056.1680705000003</v>
          </cell>
        </row>
        <row r="2812">
          <cell r="C2812" t="str">
            <v>21695756</v>
          </cell>
          <cell r="I2812">
            <v>175.07380800000001</v>
          </cell>
        </row>
        <row r="2813">
          <cell r="C2813" t="str">
            <v>21707055</v>
          </cell>
          <cell r="I2813">
            <v>729.33861000000013</v>
          </cell>
        </row>
        <row r="2814">
          <cell r="C2814" t="str">
            <v>21707096</v>
          </cell>
          <cell r="I2814">
            <v>648.35070300000007</v>
          </cell>
        </row>
        <row r="2815">
          <cell r="C2815">
            <v>21707132</v>
          </cell>
          <cell r="I2815">
            <v>21.014363999999997</v>
          </cell>
        </row>
        <row r="2816">
          <cell r="C2816">
            <v>21707132</v>
          </cell>
          <cell r="I2816">
            <v>18.459535499999998</v>
          </cell>
        </row>
        <row r="2817">
          <cell r="C2817">
            <v>21707133</v>
          </cell>
          <cell r="I2817">
            <v>18.855353999999998</v>
          </cell>
        </row>
        <row r="2818">
          <cell r="C2818" t="str">
            <v>21713142</v>
          </cell>
          <cell r="I2818">
            <v>15250.783547999999</v>
          </cell>
        </row>
        <row r="2819">
          <cell r="C2819" t="str">
            <v>21713143</v>
          </cell>
          <cell r="I2819">
            <v>790.63884900000016</v>
          </cell>
        </row>
        <row r="2820">
          <cell r="C2820" t="str">
            <v>21733462</v>
          </cell>
          <cell r="I2820">
            <v>3343.7714310000001</v>
          </cell>
        </row>
        <row r="2821">
          <cell r="C2821" t="str">
            <v>21733610</v>
          </cell>
          <cell r="I2821">
            <v>775.20192750000001</v>
          </cell>
        </row>
        <row r="2822">
          <cell r="C2822">
            <v>21739130</v>
          </cell>
          <cell r="I2822">
            <v>82.187878499999997</v>
          </cell>
        </row>
        <row r="2823">
          <cell r="C2823" t="str">
            <v>21739319</v>
          </cell>
          <cell r="I2823">
            <v>69.293269499999994</v>
          </cell>
        </row>
        <row r="2824">
          <cell r="C2824" t="str">
            <v>21740038</v>
          </cell>
          <cell r="I2824">
            <v>289.51854750000001</v>
          </cell>
        </row>
        <row r="2825">
          <cell r="C2825" t="str">
            <v>21744926</v>
          </cell>
          <cell r="I2825">
            <v>157.27762050000001</v>
          </cell>
        </row>
        <row r="2826">
          <cell r="C2826" t="str">
            <v>21758906</v>
          </cell>
          <cell r="I2826">
            <v>37.404848249999993</v>
          </cell>
        </row>
        <row r="2827">
          <cell r="C2827" t="str">
            <v>21761154</v>
          </cell>
          <cell r="I2827">
            <v>188.98534200000003</v>
          </cell>
        </row>
        <row r="2828">
          <cell r="C2828" t="str">
            <v>21761288</v>
          </cell>
          <cell r="I2828">
            <v>133.11548250000001</v>
          </cell>
        </row>
        <row r="2829">
          <cell r="C2829" t="str">
            <v>21766717</v>
          </cell>
          <cell r="I2829">
            <v>281.87127149999998</v>
          </cell>
        </row>
        <row r="2830">
          <cell r="C2830" t="str">
            <v>21774593</v>
          </cell>
          <cell r="I2830">
            <v>23.694352500000001</v>
          </cell>
        </row>
        <row r="2831">
          <cell r="C2831">
            <v>21780376</v>
          </cell>
          <cell r="I2831">
            <v>4.4134545000000003</v>
          </cell>
        </row>
        <row r="2832">
          <cell r="C2832" t="str">
            <v>21789671</v>
          </cell>
          <cell r="I2832">
            <v>308.08759800000001</v>
          </cell>
        </row>
        <row r="2833">
          <cell r="C2833" t="str">
            <v>21789672</v>
          </cell>
          <cell r="I2833">
            <v>320.45340599999997</v>
          </cell>
        </row>
        <row r="2834">
          <cell r="C2834" t="str">
            <v>21792306</v>
          </cell>
          <cell r="I2834">
            <v>24.446877000000001</v>
          </cell>
        </row>
        <row r="2835">
          <cell r="C2835" t="str">
            <v>21793270</v>
          </cell>
          <cell r="I2835">
            <v>34.555111500000002</v>
          </cell>
        </row>
        <row r="2836">
          <cell r="C2836" t="str">
            <v>21793275</v>
          </cell>
          <cell r="I2836">
            <v>18.528373499999997</v>
          </cell>
        </row>
        <row r="2837">
          <cell r="C2837" t="str">
            <v>21806437</v>
          </cell>
          <cell r="I2837">
            <v>9.3557100000000002</v>
          </cell>
        </row>
        <row r="2838">
          <cell r="C2838">
            <v>21809012</v>
          </cell>
          <cell r="I2838">
            <v>541.53290100000004</v>
          </cell>
        </row>
        <row r="2839">
          <cell r="C2839">
            <v>21811707</v>
          </cell>
          <cell r="I2839">
            <v>420.31544100000008</v>
          </cell>
        </row>
        <row r="2840">
          <cell r="C2840" t="str">
            <v>21815244</v>
          </cell>
          <cell r="I2840">
            <v>61.768024500000003</v>
          </cell>
        </row>
        <row r="2841">
          <cell r="C2841">
            <v>21815267</v>
          </cell>
          <cell r="I2841">
            <v>11.633622000000003</v>
          </cell>
        </row>
        <row r="2842">
          <cell r="C2842" t="str">
            <v>21818302</v>
          </cell>
          <cell r="I2842">
            <v>121.52253750000001</v>
          </cell>
        </row>
        <row r="2843">
          <cell r="C2843" t="str">
            <v>21834199</v>
          </cell>
          <cell r="I2843">
            <v>136.305498</v>
          </cell>
        </row>
        <row r="2844">
          <cell r="C2844" t="str">
            <v>21839153</v>
          </cell>
          <cell r="I2844">
            <v>1419.3628995000001</v>
          </cell>
        </row>
        <row r="2845">
          <cell r="C2845" t="str">
            <v>21866956</v>
          </cell>
          <cell r="I2845">
            <v>13.036978500000002</v>
          </cell>
        </row>
        <row r="2846">
          <cell r="C2846" t="str">
            <v>21872596</v>
          </cell>
          <cell r="I2846">
            <v>72.97453800000001</v>
          </cell>
        </row>
        <row r="2847">
          <cell r="C2847" t="str">
            <v>21872609</v>
          </cell>
          <cell r="I2847">
            <v>72.710137500000002</v>
          </cell>
        </row>
        <row r="2848">
          <cell r="C2848" t="str">
            <v>21872617</v>
          </cell>
          <cell r="I2848">
            <v>13.911534</v>
          </cell>
        </row>
        <row r="2849">
          <cell r="C2849" t="str">
            <v>21896344</v>
          </cell>
          <cell r="I2849">
            <v>76.81851450000002</v>
          </cell>
        </row>
        <row r="2850">
          <cell r="C2850" t="str">
            <v>21896409</v>
          </cell>
          <cell r="I2850">
            <v>78.852364500000007</v>
          </cell>
        </row>
        <row r="2851">
          <cell r="C2851" t="str">
            <v>21900852</v>
          </cell>
          <cell r="I2851">
            <v>328.45738799999998</v>
          </cell>
        </row>
        <row r="2852">
          <cell r="C2852" t="str">
            <v>21901696</v>
          </cell>
          <cell r="I2852">
            <v>35.185605000000002</v>
          </cell>
        </row>
        <row r="2853">
          <cell r="C2853" t="str">
            <v>21901728</v>
          </cell>
          <cell r="I2853">
            <v>263.36323650000003</v>
          </cell>
        </row>
        <row r="2854">
          <cell r="C2854" t="str">
            <v>21912834</v>
          </cell>
          <cell r="I2854">
            <v>120.0174885</v>
          </cell>
        </row>
        <row r="2855">
          <cell r="C2855" t="str">
            <v>21912835</v>
          </cell>
          <cell r="I2855">
            <v>677.92288200000007</v>
          </cell>
        </row>
        <row r="2856">
          <cell r="C2856" t="str">
            <v>21915481</v>
          </cell>
          <cell r="I2856">
            <v>403.12940850000001</v>
          </cell>
        </row>
        <row r="2857">
          <cell r="C2857" t="str">
            <v>21939948</v>
          </cell>
          <cell r="I2857">
            <v>1775.7544350000003</v>
          </cell>
        </row>
        <row r="2858">
          <cell r="C2858" t="str">
            <v>21940615</v>
          </cell>
          <cell r="I2858">
            <v>18.548712000000002</v>
          </cell>
        </row>
        <row r="2859">
          <cell r="C2859">
            <v>21948261</v>
          </cell>
          <cell r="I2859">
            <v>62.113779000000001</v>
          </cell>
        </row>
        <row r="2860">
          <cell r="C2860" t="str">
            <v>21951108</v>
          </cell>
          <cell r="I2860">
            <v>133.05446700000002</v>
          </cell>
        </row>
        <row r="2861">
          <cell r="C2861" t="str">
            <v>21957936</v>
          </cell>
          <cell r="I2861">
            <v>1038.4227945</v>
          </cell>
        </row>
        <row r="2862">
          <cell r="C2862" t="str">
            <v>21957958</v>
          </cell>
          <cell r="I2862">
            <v>1063.9272735000002</v>
          </cell>
        </row>
        <row r="2863">
          <cell r="C2863" t="str">
            <v>21962929</v>
          </cell>
          <cell r="I2863">
            <v>1146.1151519999999</v>
          </cell>
        </row>
        <row r="2864">
          <cell r="C2864" t="str">
            <v>21969323</v>
          </cell>
          <cell r="I2864">
            <v>114.3227085</v>
          </cell>
        </row>
        <row r="2865">
          <cell r="C2865" t="str">
            <v>21983348</v>
          </cell>
          <cell r="I2865">
            <v>400.37041274999996</v>
          </cell>
        </row>
        <row r="2866">
          <cell r="C2866">
            <v>21990221</v>
          </cell>
          <cell r="I2866">
            <v>11.023467</v>
          </cell>
        </row>
        <row r="2867">
          <cell r="C2867" t="str">
            <v>22000734</v>
          </cell>
          <cell r="I2867">
            <v>103.0958565</v>
          </cell>
        </row>
        <row r="2868">
          <cell r="C2868" t="str">
            <v>22000735</v>
          </cell>
          <cell r="I2868">
            <v>125.00042100000002</v>
          </cell>
        </row>
        <row r="2869">
          <cell r="C2869" t="str">
            <v>22004720</v>
          </cell>
          <cell r="I2869">
            <v>795.31670400000019</v>
          </cell>
        </row>
        <row r="2870">
          <cell r="C2870" t="str">
            <v>22035432</v>
          </cell>
          <cell r="I2870">
            <v>4488.9916889999995</v>
          </cell>
        </row>
        <row r="2871">
          <cell r="C2871">
            <v>22035823</v>
          </cell>
          <cell r="I2871">
            <v>293.73331049999996</v>
          </cell>
        </row>
        <row r="2872">
          <cell r="C2872" t="str">
            <v>22041209</v>
          </cell>
          <cell r="I2872">
            <v>1599.9281025000003</v>
          </cell>
        </row>
        <row r="2873">
          <cell r="C2873" t="str">
            <v>22059584</v>
          </cell>
          <cell r="I2873">
            <v>36.568623000000002</v>
          </cell>
        </row>
        <row r="2874">
          <cell r="C2874" t="str">
            <v>22078244</v>
          </cell>
          <cell r="I2874">
            <v>1590.0232530000003</v>
          </cell>
        </row>
        <row r="2875">
          <cell r="C2875" t="str">
            <v>22089205</v>
          </cell>
          <cell r="I2875">
            <v>500.32710000000009</v>
          </cell>
        </row>
        <row r="2876">
          <cell r="C2876" t="str">
            <v>22094957</v>
          </cell>
          <cell r="I2876">
            <v>230.17080450000003</v>
          </cell>
        </row>
        <row r="2877">
          <cell r="C2877" t="str">
            <v>22114999</v>
          </cell>
          <cell r="I2877">
            <v>14438.545212000001</v>
          </cell>
        </row>
        <row r="2878">
          <cell r="C2878" t="str">
            <v>22118397</v>
          </cell>
          <cell r="I2878">
            <v>236.71980150000002</v>
          </cell>
        </row>
        <row r="2879">
          <cell r="C2879" t="str">
            <v>22194568</v>
          </cell>
          <cell r="I2879">
            <v>63.557812500000004</v>
          </cell>
        </row>
        <row r="2880">
          <cell r="C2880" t="str">
            <v>22195464</v>
          </cell>
          <cell r="I2880">
            <v>892.37202600000001</v>
          </cell>
        </row>
        <row r="2881">
          <cell r="C2881" t="str">
            <v>22197705</v>
          </cell>
          <cell r="I2881">
            <v>626.73087750000002</v>
          </cell>
        </row>
        <row r="2882">
          <cell r="C2882">
            <v>22197705</v>
          </cell>
          <cell r="I2882">
            <v>626.73087750000002</v>
          </cell>
        </row>
        <row r="2883">
          <cell r="C2883" t="str">
            <v>22223804</v>
          </cell>
          <cell r="I2883">
            <v>158.38137525000002</v>
          </cell>
        </row>
        <row r="2884">
          <cell r="C2884" t="str">
            <v>22235314</v>
          </cell>
          <cell r="I2884">
            <v>2975.4208575000002</v>
          </cell>
        </row>
        <row r="2885">
          <cell r="C2885" t="str">
            <v>222-46-11000</v>
          </cell>
          <cell r="I2885">
            <v>926.86612200000013</v>
          </cell>
        </row>
        <row r="2886">
          <cell r="C2886">
            <v>22255550</v>
          </cell>
          <cell r="I2886">
            <v>483.56817599999999</v>
          </cell>
        </row>
        <row r="2887">
          <cell r="C2887" t="str">
            <v>22275091</v>
          </cell>
          <cell r="I2887">
            <v>50.886927000000007</v>
          </cell>
        </row>
        <row r="2888">
          <cell r="C2888" t="str">
            <v>22276683</v>
          </cell>
          <cell r="I2888">
            <v>119.30564099999999</v>
          </cell>
        </row>
        <row r="2889">
          <cell r="C2889" t="str">
            <v>22317371</v>
          </cell>
          <cell r="I2889">
            <v>100.838283</v>
          </cell>
        </row>
        <row r="2890">
          <cell r="C2890" t="str">
            <v>22325247</v>
          </cell>
          <cell r="I2890">
            <v>226.12344300000004</v>
          </cell>
        </row>
        <row r="2891">
          <cell r="C2891" t="str">
            <v>22328752</v>
          </cell>
          <cell r="I2891">
            <v>38.5414575</v>
          </cell>
        </row>
        <row r="2892">
          <cell r="C2892" t="str">
            <v>22329371</v>
          </cell>
          <cell r="I2892">
            <v>3414.6104265000004</v>
          </cell>
        </row>
        <row r="2893">
          <cell r="C2893" t="str">
            <v>22356360</v>
          </cell>
          <cell r="I2893">
            <v>702.14603550000004</v>
          </cell>
        </row>
        <row r="2894">
          <cell r="C2894" t="str">
            <v>22361350</v>
          </cell>
          <cell r="I2894">
            <v>2012.860668</v>
          </cell>
        </row>
        <row r="2895">
          <cell r="C2895" t="str">
            <v>22362630</v>
          </cell>
          <cell r="I2895">
            <v>31.626367500000001</v>
          </cell>
        </row>
        <row r="2896">
          <cell r="C2896" t="str">
            <v>22383378</v>
          </cell>
          <cell r="I2896">
            <v>238.20451200000002</v>
          </cell>
        </row>
        <row r="2897">
          <cell r="C2897" t="str">
            <v>22383381</v>
          </cell>
          <cell r="I2897">
            <v>381.36721350000005</v>
          </cell>
        </row>
        <row r="2898">
          <cell r="C2898" t="str">
            <v>22383382</v>
          </cell>
          <cell r="I2898">
            <v>462.17207400000001</v>
          </cell>
        </row>
        <row r="2899">
          <cell r="C2899" t="str">
            <v>22387296</v>
          </cell>
          <cell r="I2899">
            <v>236.71980150000002</v>
          </cell>
        </row>
        <row r="2900">
          <cell r="C2900" t="str">
            <v>22393471</v>
          </cell>
          <cell r="I2900">
            <v>85.21831499999999</v>
          </cell>
        </row>
        <row r="2901">
          <cell r="C2901">
            <v>22397140</v>
          </cell>
          <cell r="I2901">
            <v>2810.9230695000001</v>
          </cell>
        </row>
        <row r="2902">
          <cell r="C2902" t="str">
            <v>22435058</v>
          </cell>
          <cell r="I2902">
            <v>196.551264</v>
          </cell>
        </row>
        <row r="2903">
          <cell r="C2903" t="str">
            <v>22472464</v>
          </cell>
          <cell r="I2903">
            <v>30.426396000000004</v>
          </cell>
        </row>
        <row r="2904">
          <cell r="C2904">
            <v>22480372</v>
          </cell>
          <cell r="I2904">
            <v>59.912527499999996</v>
          </cell>
        </row>
        <row r="2905">
          <cell r="C2905" t="str">
            <v>22497864</v>
          </cell>
          <cell r="I2905">
            <v>85.340346000000011</v>
          </cell>
        </row>
        <row r="2906">
          <cell r="C2906">
            <v>22527820</v>
          </cell>
          <cell r="I2906">
            <v>20.053761000000002</v>
          </cell>
        </row>
        <row r="2907">
          <cell r="C2907" t="str">
            <v>22537018</v>
          </cell>
          <cell r="I2907">
            <v>74.540602500000006</v>
          </cell>
        </row>
        <row r="2908">
          <cell r="C2908" t="str">
            <v>22553032</v>
          </cell>
          <cell r="I2908">
            <v>1348.0154415</v>
          </cell>
        </row>
        <row r="2909">
          <cell r="C2909" t="str">
            <v>22592809</v>
          </cell>
          <cell r="I2909">
            <v>6.6749392499999995</v>
          </cell>
        </row>
        <row r="2910">
          <cell r="C2910" t="str">
            <v>22610786</v>
          </cell>
          <cell r="I2910">
            <v>15.1521825</v>
          </cell>
        </row>
        <row r="2911">
          <cell r="C2911" t="str">
            <v>22611720</v>
          </cell>
          <cell r="I2911">
            <v>780.89670750000016</v>
          </cell>
        </row>
        <row r="2912">
          <cell r="C2912" t="str">
            <v>22677520</v>
          </cell>
          <cell r="I2912">
            <v>766.09027949999995</v>
          </cell>
        </row>
        <row r="2913">
          <cell r="C2913" t="str">
            <v>22739649</v>
          </cell>
          <cell r="I2913">
            <v>271.23423600000007</v>
          </cell>
        </row>
        <row r="2914">
          <cell r="C2914" t="str">
            <v>22745698</v>
          </cell>
          <cell r="I2914">
            <v>1154.5149525000002</v>
          </cell>
        </row>
        <row r="2915">
          <cell r="C2915" t="str">
            <v>22770451</v>
          </cell>
          <cell r="I2915">
            <v>3449.7960315000005</v>
          </cell>
        </row>
        <row r="2916">
          <cell r="C2916">
            <v>22770831</v>
          </cell>
          <cell r="I2916">
            <v>919.40189250000003</v>
          </cell>
        </row>
        <row r="2917">
          <cell r="C2917">
            <v>22807993</v>
          </cell>
          <cell r="I2917">
            <v>330.07351649999998</v>
          </cell>
        </row>
        <row r="2918">
          <cell r="C2918">
            <v>22812920</v>
          </cell>
          <cell r="I2918">
            <v>181.60246650000002</v>
          </cell>
        </row>
        <row r="2919">
          <cell r="C2919" t="str">
            <v>22819604</v>
          </cell>
          <cell r="I2919">
            <v>24.528231000000002</v>
          </cell>
        </row>
        <row r="2920">
          <cell r="C2920" t="str">
            <v>22859766</v>
          </cell>
          <cell r="I2920">
            <v>3.9660075000000004</v>
          </cell>
        </row>
        <row r="2921">
          <cell r="C2921" t="str">
            <v>22879098</v>
          </cell>
          <cell r="I2921">
            <v>32.033137500000002</v>
          </cell>
        </row>
        <row r="2922">
          <cell r="C2922">
            <v>22879257</v>
          </cell>
          <cell r="I2922">
            <v>72.018628500000005</v>
          </cell>
        </row>
        <row r="2923">
          <cell r="C2923">
            <v>22902431</v>
          </cell>
          <cell r="I2923">
            <v>799.56745049999995</v>
          </cell>
        </row>
        <row r="2924">
          <cell r="C2924" t="str">
            <v>22905123</v>
          </cell>
          <cell r="I2924">
            <v>832.06837350000001</v>
          </cell>
        </row>
        <row r="2925">
          <cell r="C2925" t="str">
            <v>22967564</v>
          </cell>
          <cell r="I2925">
            <v>40.717677000000002</v>
          </cell>
        </row>
        <row r="2926">
          <cell r="C2926" t="str">
            <v>22967569</v>
          </cell>
          <cell r="I2926">
            <v>185.50745849999998</v>
          </cell>
        </row>
        <row r="2927">
          <cell r="C2927">
            <v>22996281</v>
          </cell>
          <cell r="I2927">
            <v>79.482857999999993</v>
          </cell>
        </row>
        <row r="2928">
          <cell r="C2928" t="str">
            <v>23070440</v>
          </cell>
          <cell r="I2928">
            <v>53.754655500000005</v>
          </cell>
        </row>
        <row r="2929">
          <cell r="C2929" t="str">
            <v>23124217</v>
          </cell>
          <cell r="I2929">
            <v>1612.110864</v>
          </cell>
        </row>
        <row r="2930">
          <cell r="C2930" t="str">
            <v>23126245</v>
          </cell>
          <cell r="I2930">
            <v>166.93840800000001</v>
          </cell>
        </row>
        <row r="2931">
          <cell r="C2931" t="str">
            <v>23171016</v>
          </cell>
          <cell r="I2931">
            <v>1334.0428919999999</v>
          </cell>
        </row>
        <row r="2932">
          <cell r="C2932">
            <v>23172438</v>
          </cell>
          <cell r="I2932">
            <v>210.62550600000003</v>
          </cell>
        </row>
        <row r="2933">
          <cell r="C2933" t="str">
            <v>23191319</v>
          </cell>
          <cell r="I2933">
            <v>901.44299700000022</v>
          </cell>
        </row>
        <row r="2934">
          <cell r="C2934" t="str">
            <v>232-15-19281(OEM)</v>
          </cell>
          <cell r="I2934">
            <v>2.5423125000000004</v>
          </cell>
        </row>
        <row r="2935">
          <cell r="C2935" t="str">
            <v>23236852</v>
          </cell>
          <cell r="I2935">
            <v>1677.5398185000001</v>
          </cell>
        </row>
        <row r="2936">
          <cell r="C2936" t="str">
            <v>23307415</v>
          </cell>
          <cell r="I2936">
            <v>100.51286700000001</v>
          </cell>
        </row>
        <row r="2937">
          <cell r="C2937" t="str">
            <v>234-15-12350</v>
          </cell>
          <cell r="I2937">
            <v>2.5423125000000004</v>
          </cell>
        </row>
        <row r="2938">
          <cell r="C2938" t="str">
            <v>23799849</v>
          </cell>
          <cell r="I2938">
            <v>16125.054309000003</v>
          </cell>
        </row>
        <row r="2939">
          <cell r="C2939" t="str">
            <v>23807658</v>
          </cell>
          <cell r="I2939">
            <v>151.0133625</v>
          </cell>
        </row>
        <row r="2940">
          <cell r="C2940" t="str">
            <v>23849265</v>
          </cell>
          <cell r="I2940">
            <v>701.02741800000001</v>
          </cell>
        </row>
        <row r="2941">
          <cell r="C2941" t="str">
            <v>23974634</v>
          </cell>
          <cell r="I2941">
            <v>93.943531499999992</v>
          </cell>
        </row>
        <row r="2942">
          <cell r="C2942" t="str">
            <v>23974640</v>
          </cell>
          <cell r="I2942">
            <v>425.35938900000002</v>
          </cell>
        </row>
        <row r="2943">
          <cell r="C2943" t="str">
            <v>240572</v>
          </cell>
          <cell r="I2943">
            <v>1.7491109999999999</v>
          </cell>
        </row>
        <row r="2944">
          <cell r="C2944">
            <v>243</v>
          </cell>
          <cell r="I2944">
            <v>46.819226999999998</v>
          </cell>
        </row>
        <row r="2945">
          <cell r="C2945" t="str">
            <v>24425916</v>
          </cell>
          <cell r="I2945">
            <v>456.80271000000005</v>
          </cell>
        </row>
        <row r="2946">
          <cell r="C2946" t="str">
            <v>24425919</v>
          </cell>
          <cell r="I2946">
            <v>120.77001300000002</v>
          </cell>
        </row>
        <row r="2947">
          <cell r="C2947" t="str">
            <v>24425954</v>
          </cell>
          <cell r="I2947">
            <v>1357.106751</v>
          </cell>
        </row>
        <row r="2948">
          <cell r="C2948">
            <v>24426690</v>
          </cell>
          <cell r="I2948">
            <v>2.5423125000000004</v>
          </cell>
        </row>
        <row r="2949">
          <cell r="C2949" t="str">
            <v>25-2201ES2RS</v>
          </cell>
          <cell r="I2949">
            <v>26.114633999999999</v>
          </cell>
        </row>
        <row r="2950">
          <cell r="C2950" t="str">
            <v>25640719</v>
          </cell>
          <cell r="I2950">
            <v>49.015785000000001</v>
          </cell>
        </row>
        <row r="2951">
          <cell r="C2951" t="str">
            <v>257952</v>
          </cell>
          <cell r="I2951">
            <v>1648.1100090000002</v>
          </cell>
        </row>
        <row r="2952">
          <cell r="C2952" t="str">
            <v>25-D108OR53</v>
          </cell>
          <cell r="I2952">
            <v>420.15273300000007</v>
          </cell>
        </row>
        <row r="2953">
          <cell r="C2953" t="str">
            <v>25-D108OR55</v>
          </cell>
          <cell r="I2953">
            <v>444.82333350000005</v>
          </cell>
        </row>
        <row r="2954">
          <cell r="C2954" t="str">
            <v>25-D108ORKL</v>
          </cell>
          <cell r="I2954">
            <v>68.744129999999998</v>
          </cell>
        </row>
        <row r="2955">
          <cell r="C2955" t="str">
            <v>25-DF2515100</v>
          </cell>
          <cell r="I2955">
            <v>39.863460000000003</v>
          </cell>
        </row>
        <row r="2956">
          <cell r="C2956" t="str">
            <v>25-E3429BL2517</v>
          </cell>
          <cell r="I2956">
            <v>125.28516000000002</v>
          </cell>
        </row>
        <row r="2957">
          <cell r="C2957" t="str">
            <v>25-PLK10840</v>
          </cell>
          <cell r="I2957">
            <v>4.3931160000000009</v>
          </cell>
        </row>
        <row r="2958">
          <cell r="C2958" t="str">
            <v>25-UCF207R3</v>
          </cell>
          <cell r="I2958">
            <v>70.472902499999989</v>
          </cell>
        </row>
        <row r="2959">
          <cell r="C2959" t="str">
            <v>25-UCP205</v>
          </cell>
          <cell r="I2959">
            <v>53.164839000000008</v>
          </cell>
        </row>
        <row r="2960">
          <cell r="C2960" t="str">
            <v>25-UFCL204</v>
          </cell>
          <cell r="I2960">
            <v>27.741714000000002</v>
          </cell>
        </row>
        <row r="2961">
          <cell r="C2961" t="str">
            <v>262253</v>
          </cell>
          <cell r="I2961">
            <v>30.507750000000005</v>
          </cell>
        </row>
        <row r="2962">
          <cell r="C2962" t="str">
            <v>262360</v>
          </cell>
          <cell r="I2962">
            <v>26.440050000000003</v>
          </cell>
        </row>
        <row r="2963">
          <cell r="C2963" t="str">
            <v>262501</v>
          </cell>
          <cell r="I2963">
            <v>122.03100000000002</v>
          </cell>
        </row>
        <row r="2964">
          <cell r="C2964" t="str">
            <v>262600</v>
          </cell>
          <cell r="I2964">
            <v>65.083200000000005</v>
          </cell>
        </row>
        <row r="2965">
          <cell r="C2965" t="str">
            <v>262709</v>
          </cell>
          <cell r="I2965">
            <v>44.744700000000009</v>
          </cell>
        </row>
        <row r="2966">
          <cell r="C2966">
            <v>263</v>
          </cell>
          <cell r="I2966">
            <v>44.683684499999998</v>
          </cell>
        </row>
        <row r="2967">
          <cell r="C2967">
            <v>270950</v>
          </cell>
          <cell r="I2967">
            <v>116.3158815</v>
          </cell>
        </row>
        <row r="2968">
          <cell r="C2968" t="str">
            <v>272904</v>
          </cell>
          <cell r="I2968">
            <v>31.0568895</v>
          </cell>
        </row>
        <row r="2969">
          <cell r="C2969" t="str">
            <v>272905</v>
          </cell>
          <cell r="I2969">
            <v>54.283456500000007</v>
          </cell>
        </row>
        <row r="2970">
          <cell r="C2970" t="str">
            <v>272910</v>
          </cell>
          <cell r="I2970">
            <v>71.245765500000019</v>
          </cell>
        </row>
        <row r="2971">
          <cell r="C2971">
            <v>276134</v>
          </cell>
          <cell r="I2971">
            <v>61.951071000000006</v>
          </cell>
        </row>
        <row r="2972">
          <cell r="C2972">
            <v>276135</v>
          </cell>
          <cell r="I2972">
            <v>50.215756500000005</v>
          </cell>
        </row>
        <row r="2973">
          <cell r="C2973">
            <v>276630</v>
          </cell>
          <cell r="I2973">
            <v>65.103538499999999</v>
          </cell>
        </row>
        <row r="2974">
          <cell r="C2974">
            <v>276935</v>
          </cell>
          <cell r="I2974">
            <v>22.413027</v>
          </cell>
        </row>
        <row r="2975">
          <cell r="C2975">
            <v>276948</v>
          </cell>
          <cell r="I2975">
            <v>7.6879530000000003</v>
          </cell>
        </row>
        <row r="2976">
          <cell r="C2976" t="str">
            <v>276949</v>
          </cell>
          <cell r="I2976">
            <v>175.92802500000002</v>
          </cell>
        </row>
        <row r="2977">
          <cell r="C2977" t="str">
            <v>281006053</v>
          </cell>
          <cell r="I2977">
            <v>164.03205</v>
          </cell>
        </row>
        <row r="2978">
          <cell r="C2978" t="str">
            <v>29070000261</v>
          </cell>
          <cell r="I2978">
            <v>0.44744699999999998</v>
          </cell>
        </row>
        <row r="2979">
          <cell r="C2979" t="str">
            <v>3033054</v>
          </cell>
          <cell r="I2979">
            <v>49.137816000000001</v>
          </cell>
        </row>
        <row r="2980">
          <cell r="C2980">
            <v>3037236</v>
          </cell>
          <cell r="I2980">
            <v>9.8031570000000006</v>
          </cell>
        </row>
        <row r="2981">
          <cell r="C2981" t="str">
            <v>309042</v>
          </cell>
          <cell r="I2981">
            <v>8.3998005000000013</v>
          </cell>
        </row>
        <row r="2982">
          <cell r="C2982" t="str">
            <v>3090712</v>
          </cell>
          <cell r="I2982">
            <v>338.57500950000008</v>
          </cell>
        </row>
        <row r="2983">
          <cell r="C2983" t="str">
            <v>3090924</v>
          </cell>
          <cell r="I2983">
            <v>150.60659249999998</v>
          </cell>
        </row>
        <row r="2984">
          <cell r="C2984" t="str">
            <v>3090954</v>
          </cell>
          <cell r="I2984">
            <v>20.297823000000001</v>
          </cell>
        </row>
        <row r="2985">
          <cell r="C2985" t="str">
            <v>3090997</v>
          </cell>
          <cell r="I2985">
            <v>128.84439750000001</v>
          </cell>
        </row>
        <row r="2986">
          <cell r="C2986" t="str">
            <v>3090998</v>
          </cell>
          <cell r="I2986">
            <v>119.0819175</v>
          </cell>
        </row>
        <row r="2987">
          <cell r="C2987" t="str">
            <v>3091508</v>
          </cell>
          <cell r="I2987">
            <v>35.551698000000009</v>
          </cell>
        </row>
        <row r="2988">
          <cell r="C2988" t="str">
            <v>3091587</v>
          </cell>
          <cell r="I2988">
            <v>55.951213500000001</v>
          </cell>
        </row>
        <row r="2989">
          <cell r="C2989" t="str">
            <v>3091744</v>
          </cell>
          <cell r="I2989">
            <v>129.49522950000002</v>
          </cell>
        </row>
        <row r="2990">
          <cell r="C2990" t="str">
            <v>3092047</v>
          </cell>
          <cell r="I2990">
            <v>13.260702</v>
          </cell>
        </row>
        <row r="2991">
          <cell r="C2991" t="str">
            <v>3092051</v>
          </cell>
          <cell r="I2991">
            <v>43.870144500000002</v>
          </cell>
        </row>
        <row r="2992">
          <cell r="C2992" t="str">
            <v>3092052</v>
          </cell>
          <cell r="I2992">
            <v>159.59620949999999</v>
          </cell>
        </row>
        <row r="2993">
          <cell r="C2993" t="str">
            <v>3092065</v>
          </cell>
          <cell r="I2993">
            <v>156.07764900000001</v>
          </cell>
        </row>
        <row r="2994">
          <cell r="C2994" t="str">
            <v>3092513</v>
          </cell>
          <cell r="I2994">
            <v>76.371067499999995</v>
          </cell>
        </row>
        <row r="2995">
          <cell r="C2995" t="str">
            <v>3092575</v>
          </cell>
          <cell r="I2995">
            <v>66.669603000000009</v>
          </cell>
        </row>
        <row r="2996">
          <cell r="C2996" t="str">
            <v>3093630</v>
          </cell>
          <cell r="I2996">
            <v>476.83613249999996</v>
          </cell>
        </row>
        <row r="2997">
          <cell r="C2997">
            <v>3093652</v>
          </cell>
          <cell r="I2997">
            <v>47.449720500000005</v>
          </cell>
        </row>
        <row r="2998">
          <cell r="C2998">
            <v>3093653</v>
          </cell>
          <cell r="I2998">
            <v>44.704022999999999</v>
          </cell>
        </row>
        <row r="2999">
          <cell r="C2999" t="str">
            <v>3094547</v>
          </cell>
          <cell r="I2999">
            <v>48.629353500000001</v>
          </cell>
        </row>
        <row r="3000">
          <cell r="C3000" t="str">
            <v>3094588</v>
          </cell>
          <cell r="I3000">
            <v>18.121603500000003</v>
          </cell>
        </row>
        <row r="3001">
          <cell r="C3001" t="str">
            <v>3095167</v>
          </cell>
          <cell r="I3001">
            <v>189.92091300000001</v>
          </cell>
        </row>
        <row r="3002">
          <cell r="C3002" t="str">
            <v>3095177</v>
          </cell>
          <cell r="I3002">
            <v>115.7870805</v>
          </cell>
        </row>
        <row r="3003">
          <cell r="C3003" t="str">
            <v>3095195</v>
          </cell>
          <cell r="I3003">
            <v>291.79645950000003</v>
          </cell>
        </row>
        <row r="3004">
          <cell r="C3004" t="str">
            <v>3095196</v>
          </cell>
          <cell r="I3004">
            <v>326.65664850000007</v>
          </cell>
        </row>
        <row r="3005">
          <cell r="C3005" t="str">
            <v>3095203</v>
          </cell>
          <cell r="I3005">
            <v>410.67499199999997</v>
          </cell>
        </row>
        <row r="3006">
          <cell r="C3006" t="str">
            <v>3095204</v>
          </cell>
          <cell r="I3006">
            <v>410.67499199999997</v>
          </cell>
        </row>
        <row r="3007">
          <cell r="C3007" t="str">
            <v>3096157</v>
          </cell>
          <cell r="I3007">
            <v>496.09669199999996</v>
          </cell>
        </row>
        <row r="3008">
          <cell r="C3008" t="str">
            <v>3097299</v>
          </cell>
          <cell r="I3008">
            <v>18.955482000000003</v>
          </cell>
        </row>
        <row r="3009">
          <cell r="C3009" t="str">
            <v>3097527</v>
          </cell>
          <cell r="I3009">
            <v>147.29141700000002</v>
          </cell>
        </row>
        <row r="3010">
          <cell r="C3010" t="str">
            <v>3098851</v>
          </cell>
          <cell r="I3010">
            <v>87.862320000000011</v>
          </cell>
        </row>
        <row r="3011">
          <cell r="C3011">
            <v>3099100</v>
          </cell>
          <cell r="I3011">
            <v>519.1198740000001</v>
          </cell>
        </row>
        <row r="3012">
          <cell r="C3012" t="str">
            <v>3099974</v>
          </cell>
          <cell r="I3012">
            <v>38.521119000000006</v>
          </cell>
        </row>
        <row r="3013">
          <cell r="C3013" t="str">
            <v>310205841</v>
          </cell>
          <cell r="I3013">
            <v>11212.615050000002</v>
          </cell>
        </row>
        <row r="3014">
          <cell r="C3014" t="str">
            <v>3119956</v>
          </cell>
          <cell r="I3014">
            <v>2.5423125000000004</v>
          </cell>
        </row>
        <row r="3015">
          <cell r="C3015" t="str">
            <v>3150319</v>
          </cell>
          <cell r="I3015">
            <v>30.792489000000007</v>
          </cell>
        </row>
        <row r="3016">
          <cell r="C3016" t="str">
            <v>3152527</v>
          </cell>
          <cell r="I3016">
            <v>14.521689</v>
          </cell>
        </row>
        <row r="3017">
          <cell r="C3017" t="str">
            <v>3155040</v>
          </cell>
          <cell r="I3017">
            <v>1565.779761</v>
          </cell>
        </row>
        <row r="3018">
          <cell r="C3018" t="str">
            <v>3155151</v>
          </cell>
          <cell r="I3018">
            <v>30.894181500000002</v>
          </cell>
        </row>
        <row r="3019">
          <cell r="C3019" t="str">
            <v>3165130</v>
          </cell>
          <cell r="I3019">
            <v>613.36848300000008</v>
          </cell>
        </row>
        <row r="3020">
          <cell r="C3020" t="str">
            <v>3165133</v>
          </cell>
          <cell r="I3020">
            <v>603.52464900000007</v>
          </cell>
        </row>
        <row r="3021">
          <cell r="C3021" t="str">
            <v>3165136</v>
          </cell>
          <cell r="I3021">
            <v>627.44272500000011</v>
          </cell>
        </row>
        <row r="3022">
          <cell r="C3022">
            <v>3165369</v>
          </cell>
          <cell r="I3022">
            <v>99.251879999999986</v>
          </cell>
        </row>
        <row r="3023">
          <cell r="C3023">
            <v>3169366</v>
          </cell>
          <cell r="I3023">
            <v>105.109368</v>
          </cell>
        </row>
        <row r="3024">
          <cell r="C3024">
            <v>3169490</v>
          </cell>
          <cell r="I3024">
            <v>66.954342000000011</v>
          </cell>
        </row>
        <row r="3025">
          <cell r="C3025" t="str">
            <v>3171490</v>
          </cell>
          <cell r="I3025">
            <v>236.21133900000001</v>
          </cell>
        </row>
        <row r="3026">
          <cell r="C3026" t="str">
            <v>3176474</v>
          </cell>
          <cell r="I3026">
            <v>8.8472474999999999</v>
          </cell>
        </row>
        <row r="3027">
          <cell r="C3027">
            <v>3183207</v>
          </cell>
          <cell r="I3027">
            <v>24.406200000000002</v>
          </cell>
        </row>
        <row r="3028">
          <cell r="C3028" t="str">
            <v>3183210</v>
          </cell>
          <cell r="I3028">
            <v>21.538471500000004</v>
          </cell>
        </row>
        <row r="3029">
          <cell r="C3029">
            <v>3183211</v>
          </cell>
          <cell r="I3029">
            <v>10.698051000000001</v>
          </cell>
        </row>
        <row r="3030">
          <cell r="C3030">
            <v>3183227</v>
          </cell>
          <cell r="I3030">
            <v>99.251879999999986</v>
          </cell>
        </row>
        <row r="3031">
          <cell r="C3031">
            <v>3183241</v>
          </cell>
          <cell r="I3031">
            <v>50.256433500000007</v>
          </cell>
        </row>
        <row r="3032">
          <cell r="C3032" t="str">
            <v>3183533</v>
          </cell>
          <cell r="I3032">
            <v>150.83031600000001</v>
          </cell>
        </row>
        <row r="3033">
          <cell r="C3033" t="str">
            <v>3183537</v>
          </cell>
          <cell r="I3033">
            <v>281.444163</v>
          </cell>
        </row>
        <row r="3034">
          <cell r="C3034" t="str">
            <v>3183620</v>
          </cell>
          <cell r="I3034">
            <v>170.02986000000001</v>
          </cell>
        </row>
        <row r="3035">
          <cell r="C3035" t="str">
            <v>3183622</v>
          </cell>
          <cell r="I3035">
            <v>14.094580500000001</v>
          </cell>
        </row>
        <row r="3036">
          <cell r="C3036" t="str">
            <v>318706</v>
          </cell>
          <cell r="I3036">
            <v>2387.1094065000002</v>
          </cell>
        </row>
        <row r="3037">
          <cell r="C3037" t="str">
            <v>318844</v>
          </cell>
          <cell r="I3037">
            <v>1964.4550380000001</v>
          </cell>
        </row>
        <row r="3038">
          <cell r="C3038" t="str">
            <v>3191864</v>
          </cell>
          <cell r="I3038">
            <v>1582.1115765000002</v>
          </cell>
        </row>
        <row r="3039">
          <cell r="C3039" t="str">
            <v>3191866</v>
          </cell>
          <cell r="I3039">
            <v>1665.7028115000001</v>
          </cell>
        </row>
        <row r="3040">
          <cell r="C3040" t="str">
            <v>3192614</v>
          </cell>
          <cell r="I3040">
            <v>18.894466499999997</v>
          </cell>
        </row>
        <row r="3041">
          <cell r="C3041" t="str">
            <v>3192615</v>
          </cell>
          <cell r="I3041">
            <v>125.28516000000002</v>
          </cell>
        </row>
        <row r="3042">
          <cell r="C3042" t="str">
            <v>3192819</v>
          </cell>
          <cell r="I3042">
            <v>129.55624499999999</v>
          </cell>
        </row>
        <row r="3043">
          <cell r="C3043" t="str">
            <v>3192951</v>
          </cell>
          <cell r="I3043">
            <v>580.42011300000001</v>
          </cell>
        </row>
        <row r="3044">
          <cell r="C3044" t="str">
            <v>3197872</v>
          </cell>
          <cell r="I3044">
            <v>121.96998450000001</v>
          </cell>
        </row>
        <row r="3045">
          <cell r="C3045" t="str">
            <v>3197878</v>
          </cell>
          <cell r="I3045">
            <v>232.26567000000003</v>
          </cell>
        </row>
        <row r="3046">
          <cell r="C3046" t="str">
            <v>3198836(OEM)</v>
          </cell>
          <cell r="I3046">
            <v>155.04038550000001</v>
          </cell>
        </row>
        <row r="3047">
          <cell r="C3047" t="str">
            <v>3199261</v>
          </cell>
          <cell r="I3047">
            <v>170.00952150000003</v>
          </cell>
        </row>
        <row r="3048">
          <cell r="C3048" t="str">
            <v>31Y-15A-00041</v>
          </cell>
          <cell r="I3048">
            <v>69.272931</v>
          </cell>
        </row>
        <row r="3049">
          <cell r="C3049" t="str">
            <v>325528</v>
          </cell>
          <cell r="I3049">
            <v>100.7538</v>
          </cell>
        </row>
        <row r="3050">
          <cell r="C3050" t="str">
            <v>325529</v>
          </cell>
          <cell r="I3050">
            <v>280.67130000000003</v>
          </cell>
        </row>
        <row r="3051">
          <cell r="C3051" t="str">
            <v>328285</v>
          </cell>
          <cell r="I3051">
            <v>160.12657499999997</v>
          </cell>
        </row>
        <row r="3052">
          <cell r="C3052" t="str">
            <v>340500010</v>
          </cell>
          <cell r="I3052">
            <v>26.440050000000003</v>
          </cell>
        </row>
        <row r="3053">
          <cell r="C3053" t="str">
            <v>340500042</v>
          </cell>
          <cell r="I3053">
            <v>30.507750000000005</v>
          </cell>
        </row>
        <row r="3054">
          <cell r="C3054" t="str">
            <v>340500732</v>
          </cell>
          <cell r="I3054">
            <v>54.91395</v>
          </cell>
        </row>
        <row r="3055">
          <cell r="C3055" t="str">
            <v>340502981</v>
          </cell>
          <cell r="I3055">
            <v>24.406200000000002</v>
          </cell>
        </row>
        <row r="3056">
          <cell r="C3056" t="str">
            <v>340503111</v>
          </cell>
          <cell r="I3056">
            <v>44.744700000000009</v>
          </cell>
        </row>
        <row r="3057">
          <cell r="C3057" t="str">
            <v>340503673</v>
          </cell>
          <cell r="I3057">
            <v>357.95760000000007</v>
          </cell>
        </row>
        <row r="3058">
          <cell r="C3058" t="str">
            <v>346207</v>
          </cell>
          <cell r="I3058">
            <v>654.89969999999994</v>
          </cell>
        </row>
        <row r="3059">
          <cell r="C3059" t="str">
            <v>349619</v>
          </cell>
          <cell r="I3059">
            <v>13.691721750000001</v>
          </cell>
        </row>
        <row r="3060">
          <cell r="C3060" t="str">
            <v>351310</v>
          </cell>
          <cell r="I3060">
            <v>211.52040000000002</v>
          </cell>
        </row>
        <row r="3061">
          <cell r="C3061" t="str">
            <v>358348</v>
          </cell>
          <cell r="I3061">
            <v>451.51469999999995</v>
          </cell>
        </row>
        <row r="3062">
          <cell r="C3062" t="str">
            <v>358351</v>
          </cell>
          <cell r="I3062">
            <v>321.34829999999999</v>
          </cell>
        </row>
        <row r="3063">
          <cell r="C3063" t="str">
            <v>360316</v>
          </cell>
          <cell r="I3063">
            <v>567.44415000000004</v>
          </cell>
        </row>
        <row r="3064">
          <cell r="C3064" t="str">
            <v>360503800</v>
          </cell>
          <cell r="I3064">
            <v>100.7538</v>
          </cell>
        </row>
        <row r="3065">
          <cell r="C3065" t="str">
            <v>360504041</v>
          </cell>
          <cell r="I3065">
            <v>160.12657499999997</v>
          </cell>
        </row>
        <row r="3066">
          <cell r="C3066" t="str">
            <v>360504400</v>
          </cell>
          <cell r="I3066">
            <v>793.20150000000012</v>
          </cell>
        </row>
        <row r="3067">
          <cell r="C3067" t="str">
            <v>382565</v>
          </cell>
          <cell r="I3067">
            <v>12.853932000000002</v>
          </cell>
        </row>
        <row r="3068">
          <cell r="C3068" t="str">
            <v>3827415</v>
          </cell>
          <cell r="I3068">
            <v>2.5423125000000004</v>
          </cell>
        </row>
        <row r="3069">
          <cell r="C3069">
            <v>3827530</v>
          </cell>
          <cell r="I3069">
            <v>21.843549000000003</v>
          </cell>
        </row>
        <row r="3070">
          <cell r="C3070">
            <v>3832863</v>
          </cell>
          <cell r="I3070">
            <v>288.29823750000003</v>
          </cell>
        </row>
        <row r="3071">
          <cell r="C3071">
            <v>3832906</v>
          </cell>
          <cell r="I3071">
            <v>32.724646500000006</v>
          </cell>
        </row>
        <row r="3072">
          <cell r="C3072" t="str">
            <v>3919687</v>
          </cell>
          <cell r="I3072">
            <v>18.223296000000001</v>
          </cell>
        </row>
        <row r="3073">
          <cell r="C3073" t="str">
            <v>3920603</v>
          </cell>
          <cell r="I3073">
            <v>164.76218850000004</v>
          </cell>
        </row>
        <row r="3074">
          <cell r="C3074" t="str">
            <v>3928624</v>
          </cell>
          <cell r="I3074">
            <v>3.5999145000000006</v>
          </cell>
        </row>
        <row r="3075">
          <cell r="C3075" t="str">
            <v>3931350</v>
          </cell>
          <cell r="I3075">
            <v>3.1321289999999999</v>
          </cell>
        </row>
        <row r="3076">
          <cell r="C3076" t="str">
            <v>3937706</v>
          </cell>
          <cell r="I3076">
            <v>3.0711135000000001</v>
          </cell>
        </row>
        <row r="3077">
          <cell r="C3077" t="str">
            <v>3943382</v>
          </cell>
          <cell r="I3077">
            <v>79.865378249999978</v>
          </cell>
        </row>
        <row r="3078">
          <cell r="C3078" t="str">
            <v>3944540</v>
          </cell>
          <cell r="I3078">
            <v>26.704450500000004</v>
          </cell>
        </row>
        <row r="3079">
          <cell r="C3079" t="str">
            <v>3944785</v>
          </cell>
          <cell r="I3079">
            <v>32.367158249999996</v>
          </cell>
        </row>
        <row r="3080">
          <cell r="C3080" t="str">
            <v>3957544(N)</v>
          </cell>
          <cell r="I3080">
            <v>5.3083484999999992</v>
          </cell>
        </row>
        <row r="3081">
          <cell r="C3081" t="str">
            <v>3963904</v>
          </cell>
          <cell r="I3081">
            <v>351.12386399999997</v>
          </cell>
        </row>
        <row r="3082">
          <cell r="C3082">
            <v>3964833</v>
          </cell>
          <cell r="I3082">
            <v>63.822213000000005</v>
          </cell>
        </row>
        <row r="3083">
          <cell r="C3083" t="str">
            <v>3979924</v>
          </cell>
          <cell r="I3083">
            <v>213.12714150000002</v>
          </cell>
        </row>
        <row r="3084">
          <cell r="C3084" t="str">
            <v>3985253</v>
          </cell>
          <cell r="I3084">
            <v>353.3814375</v>
          </cell>
        </row>
        <row r="3085">
          <cell r="C3085" t="str">
            <v>3986189</v>
          </cell>
          <cell r="I3085">
            <v>8.928601500000001</v>
          </cell>
        </row>
        <row r="3086">
          <cell r="C3086" t="str">
            <v>3987121</v>
          </cell>
          <cell r="I3086">
            <v>291.28799700000002</v>
          </cell>
        </row>
        <row r="3087">
          <cell r="C3087" t="str">
            <v>3987326</v>
          </cell>
          <cell r="I3087">
            <v>108.81097500000001</v>
          </cell>
        </row>
        <row r="3088">
          <cell r="C3088" t="str">
            <v>3988823</v>
          </cell>
          <cell r="I3088">
            <v>148.18631099999999</v>
          </cell>
        </row>
        <row r="3089">
          <cell r="C3089" t="str">
            <v>3988838</v>
          </cell>
          <cell r="I3089">
            <v>646.927008</v>
          </cell>
        </row>
        <row r="3090">
          <cell r="C3090" t="str">
            <v>4110000186657</v>
          </cell>
          <cell r="I3090">
            <v>17.901791249999995</v>
          </cell>
        </row>
        <row r="3091">
          <cell r="C3091" t="str">
            <v>4110000186829</v>
          </cell>
          <cell r="I3091">
            <v>72.110933999999986</v>
          </cell>
        </row>
        <row r="3092">
          <cell r="C3092" t="str">
            <v>4110003167001</v>
          </cell>
          <cell r="I3092">
            <v>45.986912999999987</v>
          </cell>
        </row>
        <row r="3093">
          <cell r="C3093" t="str">
            <v>4120001954001(N)</v>
          </cell>
          <cell r="I3093">
            <v>13.997581499999999</v>
          </cell>
        </row>
        <row r="3094">
          <cell r="C3094" t="str">
            <v>4120003335(N)</v>
          </cell>
          <cell r="I3094">
            <v>69.944101500000016</v>
          </cell>
        </row>
        <row r="3095">
          <cell r="C3095" t="str">
            <v>4130000055</v>
          </cell>
          <cell r="I3095">
            <v>44.012514000000003</v>
          </cell>
        </row>
        <row r="3096">
          <cell r="C3096" t="str">
            <v>420991</v>
          </cell>
          <cell r="I3096">
            <v>5.6744415000000004</v>
          </cell>
        </row>
        <row r="3097">
          <cell r="C3097" t="str">
            <v>432191313</v>
          </cell>
          <cell r="I3097">
            <v>174.03749999999999</v>
          </cell>
        </row>
        <row r="3098">
          <cell r="C3098" t="str">
            <v>43921394</v>
          </cell>
          <cell r="I3098">
            <v>19.269164249999999</v>
          </cell>
        </row>
        <row r="3099">
          <cell r="C3099" t="str">
            <v>445226048</v>
          </cell>
          <cell r="I3099">
            <v>2.0475000000000003</v>
          </cell>
        </row>
        <row r="3100">
          <cell r="C3100" t="str">
            <v>44944-24</v>
          </cell>
          <cell r="I3100">
            <v>15.314890499999999</v>
          </cell>
        </row>
        <row r="3101">
          <cell r="C3101" t="str">
            <v>44985</v>
          </cell>
          <cell r="I3101">
            <v>3.4168680000000005</v>
          </cell>
        </row>
        <row r="3102">
          <cell r="C3102">
            <v>466634</v>
          </cell>
          <cell r="I3102">
            <v>18.459535499999998</v>
          </cell>
        </row>
        <row r="3103">
          <cell r="C3103">
            <v>466987</v>
          </cell>
          <cell r="I3103">
            <v>13.853647499999999</v>
          </cell>
        </row>
        <row r="3104">
          <cell r="C3104">
            <v>469601</v>
          </cell>
          <cell r="I3104">
            <v>12.0607305</v>
          </cell>
        </row>
        <row r="3105">
          <cell r="C3105">
            <v>470993</v>
          </cell>
          <cell r="I3105">
            <v>2.5219739999999997</v>
          </cell>
        </row>
        <row r="3106">
          <cell r="C3106" t="str">
            <v>4720541</v>
          </cell>
          <cell r="I3106">
            <v>1.0576020000000002</v>
          </cell>
        </row>
        <row r="3107">
          <cell r="C3107" t="str">
            <v>4720606</v>
          </cell>
          <cell r="I3107">
            <v>71.266104000000013</v>
          </cell>
        </row>
        <row r="3108">
          <cell r="C3108" t="str">
            <v>4720616</v>
          </cell>
          <cell r="I3108">
            <v>47.164981500000003</v>
          </cell>
        </row>
        <row r="3109">
          <cell r="C3109" t="str">
            <v>4720762</v>
          </cell>
          <cell r="I3109">
            <v>30.324703500000002</v>
          </cell>
        </row>
        <row r="3110">
          <cell r="C3110" t="str">
            <v>476279</v>
          </cell>
          <cell r="I3110">
            <v>3.1524675000000002</v>
          </cell>
        </row>
        <row r="3111">
          <cell r="C3111" t="str">
            <v>478344</v>
          </cell>
          <cell r="I3111">
            <v>11.043805500000001</v>
          </cell>
        </row>
        <row r="3112">
          <cell r="C3112" t="str">
            <v>4785748</v>
          </cell>
          <cell r="I3112">
            <v>93.287223749999995</v>
          </cell>
        </row>
        <row r="3113">
          <cell r="C3113" t="str">
            <v>4785748(N)</v>
          </cell>
          <cell r="I3113">
            <v>68.962377750000002</v>
          </cell>
        </row>
        <row r="3114">
          <cell r="C3114" t="str">
            <v>4789826</v>
          </cell>
          <cell r="I3114">
            <v>87.170811</v>
          </cell>
        </row>
        <row r="3115">
          <cell r="C3115" t="str">
            <v>4803456</v>
          </cell>
          <cell r="I3115">
            <v>89.631769500000004</v>
          </cell>
        </row>
        <row r="3116">
          <cell r="C3116" t="str">
            <v>4803680</v>
          </cell>
          <cell r="I3116">
            <v>28.839993000000003</v>
          </cell>
        </row>
        <row r="3117">
          <cell r="C3117" t="str">
            <v>4837067</v>
          </cell>
          <cell r="I3117">
            <v>100.4518515</v>
          </cell>
        </row>
        <row r="3118">
          <cell r="C3118" t="str">
            <v>4861316</v>
          </cell>
          <cell r="I3118">
            <v>35.226281999999998</v>
          </cell>
        </row>
        <row r="3119">
          <cell r="C3119" t="str">
            <v>4880627</v>
          </cell>
          <cell r="I3119">
            <v>5.2066560000000006</v>
          </cell>
        </row>
        <row r="3120">
          <cell r="C3120" t="str">
            <v>4881440</v>
          </cell>
          <cell r="I3120">
            <v>1.9728345000000003</v>
          </cell>
        </row>
        <row r="3121">
          <cell r="C3121" t="str">
            <v>4940327</v>
          </cell>
          <cell r="I3121">
            <v>51.598774500000012</v>
          </cell>
        </row>
        <row r="3122">
          <cell r="C3122" t="str">
            <v>54315408</v>
          </cell>
          <cell r="I3122">
            <v>49.605601499999999</v>
          </cell>
        </row>
        <row r="3123">
          <cell r="C3123" t="str">
            <v>567-15-12820(OEM)</v>
          </cell>
          <cell r="I3123">
            <v>2.5423125000000004</v>
          </cell>
        </row>
        <row r="3124">
          <cell r="C3124" t="str">
            <v>58832635</v>
          </cell>
          <cell r="I3124">
            <v>172.22641800000002</v>
          </cell>
        </row>
        <row r="3125">
          <cell r="C3125" t="str">
            <v>58832650</v>
          </cell>
          <cell r="I3125">
            <v>172.22641800000002</v>
          </cell>
        </row>
        <row r="3126">
          <cell r="C3126" t="str">
            <v>58898677</v>
          </cell>
          <cell r="I3126">
            <v>87.557242500000001</v>
          </cell>
        </row>
        <row r="3127">
          <cell r="C3127" t="str">
            <v>58916628</v>
          </cell>
          <cell r="I3127">
            <v>3.9456690000000005</v>
          </cell>
        </row>
        <row r="3128">
          <cell r="C3128" t="str">
            <v>59146613</v>
          </cell>
          <cell r="I3128">
            <v>224.3539935</v>
          </cell>
        </row>
        <row r="3129">
          <cell r="C3129" t="str">
            <v>59155317</v>
          </cell>
          <cell r="I3129">
            <v>313.92474750000002</v>
          </cell>
        </row>
        <row r="3130">
          <cell r="C3130">
            <v>59778266</v>
          </cell>
          <cell r="I3130">
            <v>3.9456690000000005</v>
          </cell>
        </row>
        <row r="3131">
          <cell r="C3131" t="str">
            <v>59810036</v>
          </cell>
          <cell r="I3131">
            <v>91.096141500000002</v>
          </cell>
        </row>
        <row r="3132">
          <cell r="C3132" t="str">
            <v>59815431</v>
          </cell>
          <cell r="I3132">
            <v>115.46166450000001</v>
          </cell>
        </row>
        <row r="3133">
          <cell r="C3133" t="str">
            <v>60100000</v>
          </cell>
          <cell r="I3133">
            <v>4529.4246269999994</v>
          </cell>
        </row>
        <row r="3134">
          <cell r="C3134" t="str">
            <v>60100002</v>
          </cell>
          <cell r="I3134">
            <v>4531.458477000001</v>
          </cell>
        </row>
        <row r="3135">
          <cell r="C3135" t="str">
            <v>60110000</v>
          </cell>
          <cell r="I3135">
            <v>6.2479872000000007</v>
          </cell>
        </row>
        <row r="3136">
          <cell r="C3136" t="str">
            <v>60110029</v>
          </cell>
          <cell r="I3136">
            <v>15.1115055</v>
          </cell>
        </row>
        <row r="3137">
          <cell r="C3137" t="str">
            <v>60110287</v>
          </cell>
          <cell r="I3137">
            <v>1.9118189999999999</v>
          </cell>
        </row>
        <row r="3138">
          <cell r="C3138" t="str">
            <v>60110289</v>
          </cell>
          <cell r="I3138">
            <v>2.4202815000000002</v>
          </cell>
        </row>
        <row r="3139">
          <cell r="C3139" t="str">
            <v>60110299</v>
          </cell>
          <cell r="I3139">
            <v>0.93557100000000004</v>
          </cell>
        </row>
        <row r="3140">
          <cell r="C3140" t="str">
            <v>60110707</v>
          </cell>
          <cell r="I3140">
            <v>2.0338500000000002E-2</v>
          </cell>
        </row>
        <row r="3141">
          <cell r="C3141" t="str">
            <v>60111880</v>
          </cell>
          <cell r="I3141">
            <v>1.0982790000000002</v>
          </cell>
        </row>
        <row r="3142">
          <cell r="C3142" t="str">
            <v>60112133</v>
          </cell>
          <cell r="I3142">
            <v>0.52880100000000008</v>
          </cell>
        </row>
        <row r="3143">
          <cell r="C3143" t="str">
            <v>60113084</v>
          </cell>
          <cell r="I3143">
            <v>0.86360399999999993</v>
          </cell>
        </row>
        <row r="3144">
          <cell r="C3144" t="str">
            <v>60113098</v>
          </cell>
          <cell r="I3144">
            <v>1.5050490000000001</v>
          </cell>
        </row>
        <row r="3145">
          <cell r="C3145" t="str">
            <v>60113116</v>
          </cell>
          <cell r="I3145">
            <v>1.9931730000000001</v>
          </cell>
        </row>
        <row r="3146">
          <cell r="C3146" t="str">
            <v>61000070005F</v>
          </cell>
          <cell r="I3146">
            <v>5.4155167499999992</v>
          </cell>
        </row>
        <row r="3147">
          <cell r="C3147">
            <v>612600081334</v>
          </cell>
          <cell r="I3147">
            <v>12.46828275</v>
          </cell>
        </row>
        <row r="3148">
          <cell r="C3148" t="str">
            <v>612600081334-FO</v>
          </cell>
          <cell r="I3148">
            <v>6.0992032499999995</v>
          </cell>
        </row>
        <row r="3149">
          <cell r="C3149" t="str">
            <v>612600114993</v>
          </cell>
          <cell r="I3149">
            <v>39.905701499999999</v>
          </cell>
        </row>
        <row r="3150">
          <cell r="C3150" t="str">
            <v>612630010239</v>
          </cell>
          <cell r="I3150">
            <v>7.6464937499999994</v>
          </cell>
        </row>
        <row r="3151">
          <cell r="C3151" t="str">
            <v>61313069</v>
          </cell>
          <cell r="I3151">
            <v>191.18190000000001</v>
          </cell>
        </row>
        <row r="3152">
          <cell r="C3152" t="str">
            <v>6210074</v>
          </cell>
          <cell r="I3152">
            <v>283.72207500000002</v>
          </cell>
        </row>
        <row r="3153">
          <cell r="C3153" t="str">
            <v>6212136</v>
          </cell>
          <cell r="I3153">
            <v>706.41712050000012</v>
          </cell>
        </row>
        <row r="3154">
          <cell r="C3154" t="str">
            <v>634303217</v>
          </cell>
          <cell r="I3154">
            <v>1.4236949999999999</v>
          </cell>
        </row>
        <row r="3155">
          <cell r="C3155" t="str">
            <v>6627812</v>
          </cell>
          <cell r="I3155">
            <v>51.090312000000011</v>
          </cell>
        </row>
        <row r="3156">
          <cell r="C3156" t="str">
            <v>6638088</v>
          </cell>
          <cell r="I3156">
            <v>115.92945</v>
          </cell>
        </row>
        <row r="3157">
          <cell r="C3157" t="str">
            <v>6639203</v>
          </cell>
          <cell r="I3157">
            <v>22.129852499999998</v>
          </cell>
        </row>
        <row r="3158">
          <cell r="C3158" t="str">
            <v>671807129K</v>
          </cell>
          <cell r="I3158">
            <v>99.658650000000009</v>
          </cell>
        </row>
        <row r="3159">
          <cell r="C3159" t="str">
            <v>6792243</v>
          </cell>
          <cell r="I3159">
            <v>1.0982790000000002</v>
          </cell>
        </row>
        <row r="3160">
          <cell r="C3160" t="str">
            <v>6914179</v>
          </cell>
          <cell r="I3160">
            <v>595.24687949999998</v>
          </cell>
        </row>
        <row r="3161">
          <cell r="C3161" t="str">
            <v>6I6464V(N)</v>
          </cell>
          <cell r="I3161">
            <v>1.34938125</v>
          </cell>
        </row>
        <row r="3162">
          <cell r="C3162" t="str">
            <v>7011067</v>
          </cell>
          <cell r="I3162">
            <v>223.92688499999997</v>
          </cell>
        </row>
        <row r="3163">
          <cell r="C3163" t="str">
            <v>7011071</v>
          </cell>
          <cell r="I3163">
            <v>133.86800700000001</v>
          </cell>
        </row>
        <row r="3164">
          <cell r="C3164" t="str">
            <v>7011996</v>
          </cell>
          <cell r="I3164">
            <v>2.3389275</v>
          </cell>
        </row>
        <row r="3165">
          <cell r="C3165" t="str">
            <v>7011998</v>
          </cell>
          <cell r="I3165">
            <v>0.36609300000000006</v>
          </cell>
        </row>
        <row r="3166">
          <cell r="C3166" t="str">
            <v>70326598</v>
          </cell>
          <cell r="I3166">
            <v>73.950786000000008</v>
          </cell>
        </row>
        <row r="3167">
          <cell r="C3167" t="str">
            <v>70369706</v>
          </cell>
          <cell r="I3167">
            <v>97.258707000000001</v>
          </cell>
        </row>
        <row r="3168">
          <cell r="C3168" t="str">
            <v>70786702</v>
          </cell>
          <cell r="I3168">
            <v>282.84751949999998</v>
          </cell>
        </row>
        <row r="3169">
          <cell r="C3169" t="str">
            <v>70786710</v>
          </cell>
          <cell r="I3169">
            <v>282.84751949999998</v>
          </cell>
        </row>
        <row r="3170">
          <cell r="C3170" t="str">
            <v>70854674</v>
          </cell>
          <cell r="I3170">
            <v>85.869146999999998</v>
          </cell>
        </row>
        <row r="3171">
          <cell r="C3171" t="str">
            <v>70914304</v>
          </cell>
          <cell r="I3171">
            <v>1.2203100000000002</v>
          </cell>
        </row>
        <row r="3172">
          <cell r="C3172" t="str">
            <v>70914312</v>
          </cell>
          <cell r="I3172">
            <v>23.287582499999999</v>
          </cell>
        </row>
        <row r="3173">
          <cell r="C3173" t="str">
            <v>7114-11710</v>
          </cell>
          <cell r="I3173">
            <v>55.849520999999996</v>
          </cell>
        </row>
        <row r="3174">
          <cell r="C3174" t="str">
            <v>7117-30180</v>
          </cell>
          <cell r="I3174">
            <v>63.232396500000007</v>
          </cell>
        </row>
        <row r="3175">
          <cell r="C3175" t="str">
            <v>7117-30220</v>
          </cell>
          <cell r="I3175">
            <v>3.8032995000000005</v>
          </cell>
        </row>
        <row r="3176">
          <cell r="C3176" t="str">
            <v>7117-30230</v>
          </cell>
          <cell r="I3176">
            <v>59.693497500000007</v>
          </cell>
        </row>
        <row r="3177">
          <cell r="C3177" t="str">
            <v>7117-30310</v>
          </cell>
          <cell r="I3177">
            <v>3.7016070000000005</v>
          </cell>
        </row>
        <row r="3178">
          <cell r="C3178" t="str">
            <v>7117-30320</v>
          </cell>
          <cell r="I3178">
            <v>50.927604000000002</v>
          </cell>
        </row>
        <row r="3179">
          <cell r="C3179" t="str">
            <v>7117-30330</v>
          </cell>
          <cell r="I3179">
            <v>538.88889600000005</v>
          </cell>
        </row>
        <row r="3180">
          <cell r="C3180" t="str">
            <v>7117-30340</v>
          </cell>
          <cell r="I3180">
            <v>1143.8982555</v>
          </cell>
        </row>
        <row r="3181">
          <cell r="C3181" t="str">
            <v>7117-30360</v>
          </cell>
          <cell r="I3181">
            <v>22.331672999999999</v>
          </cell>
        </row>
        <row r="3182">
          <cell r="C3182" t="str">
            <v>7117-30370</v>
          </cell>
          <cell r="I3182">
            <v>2.5626510000000002</v>
          </cell>
        </row>
        <row r="3183">
          <cell r="C3183" t="str">
            <v>7117-38180</v>
          </cell>
          <cell r="I3183">
            <v>31.280613000000002</v>
          </cell>
        </row>
        <row r="3184">
          <cell r="C3184" t="str">
            <v>7117-38240</v>
          </cell>
          <cell r="I3184">
            <v>372.21488849999997</v>
          </cell>
        </row>
        <row r="3185">
          <cell r="C3185" t="str">
            <v>7117-38271</v>
          </cell>
          <cell r="I3185">
            <v>1161.8368125000002</v>
          </cell>
        </row>
        <row r="3186">
          <cell r="C3186" t="str">
            <v>7117-38301</v>
          </cell>
          <cell r="I3186">
            <v>55.666474500000007</v>
          </cell>
        </row>
        <row r="3187">
          <cell r="C3187" t="str">
            <v>7117-38330</v>
          </cell>
          <cell r="I3187">
            <v>1691.8987995000002</v>
          </cell>
        </row>
        <row r="3188">
          <cell r="C3188" t="str">
            <v>7117-38340</v>
          </cell>
          <cell r="I3188">
            <v>3.4575450000000001</v>
          </cell>
        </row>
        <row r="3189">
          <cell r="C3189" t="str">
            <v>7117-38350</v>
          </cell>
          <cell r="I3189">
            <v>599.88405749999993</v>
          </cell>
        </row>
        <row r="3190">
          <cell r="C3190" t="str">
            <v>7117-38360</v>
          </cell>
          <cell r="I3190">
            <v>56.988477000000003</v>
          </cell>
        </row>
        <row r="3191">
          <cell r="C3191" t="str">
            <v>7117-38371</v>
          </cell>
          <cell r="I3191">
            <v>439.02686100000011</v>
          </cell>
        </row>
        <row r="3192">
          <cell r="C3192" t="str">
            <v>7117-38380</v>
          </cell>
          <cell r="I3192">
            <v>30.426396000000004</v>
          </cell>
        </row>
        <row r="3193">
          <cell r="C3193" t="str">
            <v>7117-38400</v>
          </cell>
          <cell r="I3193">
            <v>1192.6699785000001</v>
          </cell>
        </row>
        <row r="3194">
          <cell r="C3194" t="str">
            <v>7117-38410</v>
          </cell>
          <cell r="I3194">
            <v>10.311619500000001</v>
          </cell>
        </row>
        <row r="3195">
          <cell r="C3195" t="str">
            <v>7117-38420</v>
          </cell>
          <cell r="I3195">
            <v>84.567482999999996</v>
          </cell>
        </row>
        <row r="3196">
          <cell r="C3196" t="str">
            <v>7117-38520</v>
          </cell>
          <cell r="I3196">
            <v>209.32384200000001</v>
          </cell>
        </row>
        <row r="3197">
          <cell r="C3197" t="str">
            <v>7118-30200</v>
          </cell>
          <cell r="I3197">
            <v>2507.5133265000004</v>
          </cell>
        </row>
        <row r="3198">
          <cell r="C3198" t="str">
            <v>7118-30230</v>
          </cell>
          <cell r="I3198">
            <v>119.81410349999999</v>
          </cell>
        </row>
        <row r="3199">
          <cell r="C3199" t="str">
            <v>7118-30260</v>
          </cell>
          <cell r="I3199">
            <v>4.2304080000000006</v>
          </cell>
        </row>
        <row r="3200">
          <cell r="C3200" t="str">
            <v>7118-30370</v>
          </cell>
          <cell r="I3200">
            <v>307.57913550000001</v>
          </cell>
        </row>
        <row r="3201">
          <cell r="C3201" t="str">
            <v>7118-30380</v>
          </cell>
          <cell r="I3201">
            <v>5.6744415000000004</v>
          </cell>
        </row>
        <row r="3202">
          <cell r="C3202" t="str">
            <v>7118-30420</v>
          </cell>
          <cell r="I3202">
            <v>614.141346</v>
          </cell>
        </row>
        <row r="3203">
          <cell r="C3203" t="str">
            <v>7118-30440</v>
          </cell>
          <cell r="I3203">
            <v>29.592517500000003</v>
          </cell>
        </row>
        <row r="3204">
          <cell r="C3204" t="str">
            <v>7118-30460</v>
          </cell>
          <cell r="I3204">
            <v>5.9998575000000001</v>
          </cell>
        </row>
        <row r="3205">
          <cell r="C3205" t="str">
            <v>7118-34480</v>
          </cell>
          <cell r="I3205">
            <v>6.0201960000000003</v>
          </cell>
        </row>
        <row r="3206">
          <cell r="C3206" t="str">
            <v>7118-38400</v>
          </cell>
          <cell r="I3206">
            <v>639.76785600000005</v>
          </cell>
        </row>
        <row r="3207">
          <cell r="C3207" t="str">
            <v>7118-38430</v>
          </cell>
          <cell r="I3207">
            <v>40.677000000000007</v>
          </cell>
        </row>
        <row r="3208">
          <cell r="C3208" t="str">
            <v>7118-38450</v>
          </cell>
          <cell r="I3208">
            <v>3.7626225</v>
          </cell>
        </row>
        <row r="3209">
          <cell r="C3209" t="str">
            <v>7118-38460</v>
          </cell>
          <cell r="I3209">
            <v>2094.9265155000003</v>
          </cell>
        </row>
        <row r="3210">
          <cell r="C3210" t="str">
            <v>7118-45221</v>
          </cell>
          <cell r="I3210">
            <v>1973.3226240000001</v>
          </cell>
        </row>
        <row r="3211">
          <cell r="C3211" t="str">
            <v>7118-45260</v>
          </cell>
          <cell r="I3211">
            <v>4.2507465</v>
          </cell>
        </row>
        <row r="3212">
          <cell r="C3212" t="str">
            <v>71506390</v>
          </cell>
          <cell r="I3212">
            <v>5837.1495000000004</v>
          </cell>
        </row>
        <row r="3213">
          <cell r="C3213" t="str">
            <v>71506391</v>
          </cell>
          <cell r="I3213">
            <v>5846.9323184999994</v>
          </cell>
        </row>
        <row r="3214">
          <cell r="C3214" t="str">
            <v>71807091K</v>
          </cell>
          <cell r="I3214">
            <v>32.541600000000003</v>
          </cell>
        </row>
        <row r="3215">
          <cell r="C3215" t="str">
            <v>71807110K</v>
          </cell>
          <cell r="I3215">
            <v>40.677000000000007</v>
          </cell>
        </row>
        <row r="3216">
          <cell r="C3216" t="str">
            <v>71807129K</v>
          </cell>
          <cell r="I3216">
            <v>99.658650000000009</v>
          </cell>
        </row>
        <row r="3217">
          <cell r="C3217" t="str">
            <v>71807149K</v>
          </cell>
          <cell r="I3217">
            <v>110.356701</v>
          </cell>
        </row>
        <row r="3218">
          <cell r="C3218" t="str">
            <v>71807169K</v>
          </cell>
          <cell r="I3218">
            <v>113.8956</v>
          </cell>
        </row>
        <row r="3219">
          <cell r="C3219" t="str">
            <v>71811149K</v>
          </cell>
          <cell r="I3219">
            <v>38.643149999999999</v>
          </cell>
        </row>
        <row r="3220">
          <cell r="C3220" t="str">
            <v>71811169K</v>
          </cell>
          <cell r="I3220">
            <v>40.677000000000007</v>
          </cell>
        </row>
        <row r="3221">
          <cell r="C3221" t="str">
            <v>71812110K</v>
          </cell>
          <cell r="I3221">
            <v>20.338500000000003</v>
          </cell>
        </row>
        <row r="3222">
          <cell r="C3222" t="str">
            <v>71812129K</v>
          </cell>
          <cell r="I3222">
            <v>36.609300000000005</v>
          </cell>
        </row>
        <row r="3223">
          <cell r="C3223" t="str">
            <v>71812149K</v>
          </cell>
          <cell r="I3223">
            <v>38.643149999999999</v>
          </cell>
        </row>
        <row r="3224">
          <cell r="C3224" t="str">
            <v>71813169K</v>
          </cell>
          <cell r="I3224">
            <v>40.677000000000007</v>
          </cell>
        </row>
        <row r="3225">
          <cell r="C3225" t="str">
            <v>71901540K</v>
          </cell>
          <cell r="I3225">
            <v>447.44700000000006</v>
          </cell>
        </row>
        <row r="3226">
          <cell r="C3226" t="str">
            <v>71901640K</v>
          </cell>
          <cell r="I3226">
            <v>488.12400000000008</v>
          </cell>
        </row>
        <row r="3227">
          <cell r="C3227" t="str">
            <v>7223-00010</v>
          </cell>
          <cell r="I3227">
            <v>1332.6191970000002</v>
          </cell>
        </row>
        <row r="3228">
          <cell r="C3228" t="str">
            <v>7223-00020</v>
          </cell>
          <cell r="I3228">
            <v>857.43048299999998</v>
          </cell>
        </row>
        <row r="3229">
          <cell r="C3229" t="str">
            <v>7223-00030</v>
          </cell>
          <cell r="I3229">
            <v>147.67784850000004</v>
          </cell>
        </row>
        <row r="3230">
          <cell r="C3230" t="str">
            <v>7223-00210</v>
          </cell>
          <cell r="I3230">
            <v>148.36935750000004</v>
          </cell>
        </row>
        <row r="3231">
          <cell r="C3231" t="str">
            <v>7223-00280</v>
          </cell>
          <cell r="I3231">
            <v>235.15373700000001</v>
          </cell>
        </row>
        <row r="3232">
          <cell r="C3232" t="str">
            <v>7223-00340(OEM)</v>
          </cell>
          <cell r="I3232">
            <v>69.761054999999999</v>
          </cell>
        </row>
        <row r="3233">
          <cell r="C3233" t="str">
            <v>7223-00350(OEM)</v>
          </cell>
          <cell r="I3233">
            <v>69.761054999999999</v>
          </cell>
        </row>
        <row r="3234">
          <cell r="C3234" t="str">
            <v>7223-00390</v>
          </cell>
          <cell r="I3234">
            <v>33.782248500000001</v>
          </cell>
        </row>
        <row r="3235">
          <cell r="C3235" t="str">
            <v>7223-00460</v>
          </cell>
          <cell r="I3235">
            <v>47.836152000000006</v>
          </cell>
        </row>
        <row r="3236">
          <cell r="C3236" t="str">
            <v>7223-00680</v>
          </cell>
          <cell r="I3236">
            <v>10.820082000000001</v>
          </cell>
        </row>
        <row r="3237">
          <cell r="C3237" t="str">
            <v>7223-01290</v>
          </cell>
          <cell r="I3237">
            <v>11.837007000000002</v>
          </cell>
        </row>
        <row r="3238">
          <cell r="C3238" t="str">
            <v>7223-02210</v>
          </cell>
          <cell r="I3238">
            <v>18.6504045</v>
          </cell>
        </row>
        <row r="3239">
          <cell r="C3239" t="str">
            <v>7241-00421</v>
          </cell>
          <cell r="I3239">
            <v>152.78281200000004</v>
          </cell>
        </row>
        <row r="3240">
          <cell r="C3240" t="str">
            <v>7242-10210</v>
          </cell>
          <cell r="I3240">
            <v>168.38244150000003</v>
          </cell>
        </row>
        <row r="3241">
          <cell r="C3241" t="str">
            <v>7242-10530</v>
          </cell>
          <cell r="I3241">
            <v>11.653960500000002</v>
          </cell>
        </row>
        <row r="3242">
          <cell r="C3242" t="str">
            <v>7242-10680</v>
          </cell>
          <cell r="I3242">
            <v>28.290853500000001</v>
          </cell>
        </row>
        <row r="3243">
          <cell r="C3243" t="str">
            <v>7242-10750</v>
          </cell>
          <cell r="I3243">
            <v>21.355425</v>
          </cell>
        </row>
        <row r="3244">
          <cell r="C3244" t="str">
            <v>7242-10880</v>
          </cell>
          <cell r="I3244">
            <v>59.001988500000017</v>
          </cell>
        </row>
        <row r="3245">
          <cell r="C3245" t="str">
            <v>7242-11560</v>
          </cell>
          <cell r="I3245">
            <v>3.4575450000000001</v>
          </cell>
        </row>
        <row r="3246">
          <cell r="C3246" t="str">
            <v>7242-11580</v>
          </cell>
          <cell r="I3246">
            <v>707.25099900000009</v>
          </cell>
        </row>
        <row r="3247">
          <cell r="C3247" t="str">
            <v>7273-10100</v>
          </cell>
          <cell r="I3247">
            <v>10.474327500000003</v>
          </cell>
        </row>
        <row r="3248">
          <cell r="C3248" t="str">
            <v>7273-10160</v>
          </cell>
          <cell r="I3248">
            <v>28.128145500000002</v>
          </cell>
        </row>
        <row r="3249">
          <cell r="C3249" t="str">
            <v>7273-10290</v>
          </cell>
          <cell r="I3249">
            <v>13.403071500000003</v>
          </cell>
        </row>
        <row r="3250">
          <cell r="C3250" t="str">
            <v>7273-10320</v>
          </cell>
          <cell r="I3250">
            <v>19.626652500000002</v>
          </cell>
        </row>
        <row r="3251">
          <cell r="C3251" t="str">
            <v>7273-10350</v>
          </cell>
          <cell r="I3251">
            <v>20.541885000000001</v>
          </cell>
        </row>
        <row r="3252">
          <cell r="C3252" t="str">
            <v>7273-10460</v>
          </cell>
          <cell r="I3252">
            <v>7.0777980000000005</v>
          </cell>
        </row>
        <row r="3253">
          <cell r="C3253" t="str">
            <v>7273-10470</v>
          </cell>
          <cell r="I3253">
            <v>6.7117050000000003</v>
          </cell>
        </row>
        <row r="3254">
          <cell r="C3254" t="str">
            <v>7273-10480</v>
          </cell>
          <cell r="I3254">
            <v>2.5829895000000005</v>
          </cell>
        </row>
        <row r="3255">
          <cell r="C3255" t="str">
            <v>7273-10500</v>
          </cell>
          <cell r="I3255">
            <v>3.904992</v>
          </cell>
        </row>
        <row r="3256">
          <cell r="C3256" t="str">
            <v>7273-10560</v>
          </cell>
          <cell r="I3256">
            <v>2.2372350000000001</v>
          </cell>
        </row>
        <row r="3257">
          <cell r="C3257" t="str">
            <v>7273-10740</v>
          </cell>
          <cell r="I3257">
            <v>55.402073999999992</v>
          </cell>
        </row>
        <row r="3258">
          <cell r="C3258" t="str">
            <v>7273-10790</v>
          </cell>
          <cell r="I3258">
            <v>1.8101265000000002</v>
          </cell>
        </row>
        <row r="3259">
          <cell r="C3259" t="str">
            <v xml:space="preserve">729907-53100 </v>
          </cell>
          <cell r="I3259">
            <v>276.76630800000004</v>
          </cell>
        </row>
        <row r="3260">
          <cell r="C3260" t="str">
            <v>7304-7543-60</v>
          </cell>
          <cell r="I3260">
            <v>888.24331050000012</v>
          </cell>
        </row>
        <row r="3261">
          <cell r="C3261" t="str">
            <v>730582602</v>
          </cell>
          <cell r="I3261">
            <v>2.0338500000000002E-2</v>
          </cell>
        </row>
        <row r="3262">
          <cell r="C3262" t="str">
            <v>7306-7577-03</v>
          </cell>
          <cell r="I3262">
            <v>647.17106999999999</v>
          </cell>
        </row>
        <row r="3263">
          <cell r="C3263" t="str">
            <v>7314-3355</v>
          </cell>
          <cell r="I3263">
            <v>104.49921300000003</v>
          </cell>
        </row>
        <row r="3264">
          <cell r="C3264" t="str">
            <v>7315-3663</v>
          </cell>
          <cell r="I3264">
            <v>149.54899050000003</v>
          </cell>
        </row>
        <row r="3265">
          <cell r="C3265" t="str">
            <v>7316-3671</v>
          </cell>
          <cell r="I3265">
            <v>178.97880000000004</v>
          </cell>
        </row>
        <row r="3266">
          <cell r="C3266" t="str">
            <v>7324-4337C-30</v>
          </cell>
          <cell r="I3266">
            <v>620.32425000000001</v>
          </cell>
        </row>
        <row r="3267">
          <cell r="C3267" t="str">
            <v>7325-7343C-30</v>
          </cell>
          <cell r="I3267">
            <v>933.25241100000017</v>
          </cell>
        </row>
        <row r="3268">
          <cell r="C3268" t="str">
            <v>7514-1876-S48</v>
          </cell>
          <cell r="I3268">
            <v>269.8715565</v>
          </cell>
        </row>
        <row r="3269">
          <cell r="C3269" t="str">
            <v>7515-1902-S48</v>
          </cell>
          <cell r="I3269">
            <v>456.80271000000005</v>
          </cell>
        </row>
        <row r="3270">
          <cell r="C3270" t="str">
            <v>7516-1927-S48</v>
          </cell>
          <cell r="I3270">
            <v>598.62307050000004</v>
          </cell>
        </row>
        <row r="3271">
          <cell r="C3271" t="str">
            <v>793317</v>
          </cell>
          <cell r="I3271">
            <v>169.0739505</v>
          </cell>
        </row>
        <row r="3272">
          <cell r="C3272" t="str">
            <v>8038-00010</v>
          </cell>
          <cell r="I3272">
            <v>27.253590000000006</v>
          </cell>
        </row>
        <row r="3273">
          <cell r="C3273" t="str">
            <v>8038-00030</v>
          </cell>
          <cell r="I3273">
            <v>36.894038999999999</v>
          </cell>
        </row>
        <row r="3274">
          <cell r="C3274" t="str">
            <v>8038-00040</v>
          </cell>
          <cell r="I3274">
            <v>25.707864000000004</v>
          </cell>
        </row>
        <row r="3275">
          <cell r="C3275" t="str">
            <v>8048-00010</v>
          </cell>
          <cell r="I3275">
            <v>39.578721000000002</v>
          </cell>
        </row>
        <row r="3276">
          <cell r="C3276" t="str">
            <v>8098633504</v>
          </cell>
          <cell r="I3276">
            <v>337.17165299999999</v>
          </cell>
        </row>
        <row r="3277">
          <cell r="C3277" t="str">
            <v>8140797</v>
          </cell>
          <cell r="I3277">
            <v>7.8303225000000012</v>
          </cell>
        </row>
        <row r="3278">
          <cell r="C3278" t="str">
            <v>8142642</v>
          </cell>
          <cell r="I3278">
            <v>3.1117905000000001</v>
          </cell>
        </row>
        <row r="3279">
          <cell r="C3279" t="str">
            <v>8148-13070</v>
          </cell>
          <cell r="I3279">
            <v>119.12259450000001</v>
          </cell>
        </row>
        <row r="3280">
          <cell r="C3280">
            <v>8148244</v>
          </cell>
          <cell r="I3280">
            <v>45.131131500000002</v>
          </cell>
        </row>
        <row r="3281">
          <cell r="C3281" t="str">
            <v>8148471</v>
          </cell>
          <cell r="I3281">
            <v>2.5423125000000004</v>
          </cell>
        </row>
        <row r="3282">
          <cell r="C3282">
            <v>8148488</v>
          </cell>
          <cell r="I3282">
            <v>9.2743560000000009</v>
          </cell>
        </row>
        <row r="3283">
          <cell r="C3283" t="str">
            <v>8149064</v>
          </cell>
          <cell r="I3283">
            <v>136.17955574999999</v>
          </cell>
        </row>
        <row r="3284">
          <cell r="C3284" t="str">
            <v>8156816</v>
          </cell>
          <cell r="I3284">
            <v>1665.7841655</v>
          </cell>
        </row>
        <row r="3285">
          <cell r="C3285" t="str">
            <v>8157556</v>
          </cell>
          <cell r="I3285">
            <v>86.357270999999997</v>
          </cell>
        </row>
        <row r="3286">
          <cell r="C3286" t="str">
            <v>8157759</v>
          </cell>
          <cell r="I3286">
            <v>112.93969050000001</v>
          </cell>
        </row>
        <row r="3287">
          <cell r="C3287" t="str">
            <v>8158342</v>
          </cell>
          <cell r="I3287">
            <v>622.09369950000007</v>
          </cell>
        </row>
        <row r="3288">
          <cell r="C3288">
            <v>8159975</v>
          </cell>
          <cell r="I3288">
            <v>61.117974749999995</v>
          </cell>
        </row>
        <row r="3289">
          <cell r="C3289">
            <v>8170515</v>
          </cell>
          <cell r="I3289">
            <v>6.081211500000002</v>
          </cell>
        </row>
        <row r="3290">
          <cell r="C3290">
            <v>8170534</v>
          </cell>
          <cell r="I3290">
            <v>65.469631500000006</v>
          </cell>
        </row>
        <row r="3291">
          <cell r="C3291">
            <v>8170959</v>
          </cell>
          <cell r="I3291">
            <v>25.951926</v>
          </cell>
        </row>
        <row r="3292">
          <cell r="C3292" t="str">
            <v>8171089</v>
          </cell>
          <cell r="I3292">
            <v>8.9896170000000009</v>
          </cell>
        </row>
        <row r="3293">
          <cell r="C3293" t="str">
            <v>8171100</v>
          </cell>
          <cell r="I3293">
            <v>8.7252165000000002</v>
          </cell>
        </row>
        <row r="3294">
          <cell r="C3294" t="str">
            <v>8171107</v>
          </cell>
          <cell r="I3294">
            <v>6.7523819999999999</v>
          </cell>
        </row>
        <row r="3295">
          <cell r="C3295" t="str">
            <v>8171226</v>
          </cell>
          <cell r="I3295">
            <v>1.1186175</v>
          </cell>
        </row>
        <row r="3296">
          <cell r="C3296" t="str">
            <v>8171228</v>
          </cell>
          <cell r="I3296">
            <v>1.6067415000000003</v>
          </cell>
        </row>
        <row r="3297">
          <cell r="C3297" t="str">
            <v>8171380</v>
          </cell>
          <cell r="I3297">
            <v>44.805715500000005</v>
          </cell>
        </row>
        <row r="3298">
          <cell r="C3298" t="str">
            <v>8171450</v>
          </cell>
          <cell r="I3298">
            <v>12.365808000000001</v>
          </cell>
        </row>
        <row r="3299">
          <cell r="C3299" t="str">
            <v>8171700</v>
          </cell>
          <cell r="I3299">
            <v>11.918361000000001</v>
          </cell>
        </row>
        <row r="3300">
          <cell r="C3300" t="str">
            <v>8171737</v>
          </cell>
          <cell r="I3300">
            <v>557.15286900000001</v>
          </cell>
        </row>
        <row r="3301">
          <cell r="C3301" t="str">
            <v>8171930</v>
          </cell>
          <cell r="I3301">
            <v>52.656376500000007</v>
          </cell>
        </row>
        <row r="3302">
          <cell r="C3302" t="str">
            <v>8171931</v>
          </cell>
          <cell r="I3302">
            <v>28.677285000000005</v>
          </cell>
        </row>
        <row r="3303">
          <cell r="C3303" t="str">
            <v>8172433</v>
          </cell>
          <cell r="I3303">
            <v>0.89489399999999997</v>
          </cell>
        </row>
        <row r="3304">
          <cell r="C3304" t="str">
            <v>8172577</v>
          </cell>
          <cell r="I3304">
            <v>4088.9130555000002</v>
          </cell>
        </row>
        <row r="3305">
          <cell r="C3305" t="str">
            <v>8172628</v>
          </cell>
          <cell r="I3305">
            <v>264.70557750000006</v>
          </cell>
        </row>
        <row r="3306">
          <cell r="C3306" t="str">
            <v>8172640</v>
          </cell>
          <cell r="I3306">
            <v>2094.7231305000005</v>
          </cell>
        </row>
        <row r="3307">
          <cell r="C3307" t="str">
            <v>8172910</v>
          </cell>
          <cell r="I3307">
            <v>921.39506549999999</v>
          </cell>
        </row>
        <row r="3308">
          <cell r="C3308" t="str">
            <v>8172922</v>
          </cell>
          <cell r="I3308">
            <v>69.96444000000001</v>
          </cell>
        </row>
        <row r="3309">
          <cell r="C3309" t="str">
            <v>8172958</v>
          </cell>
          <cell r="I3309">
            <v>3419.0442195000001</v>
          </cell>
        </row>
        <row r="3310">
          <cell r="C3310" t="str">
            <v>8172959</v>
          </cell>
          <cell r="I3310">
            <v>2150.8370520000003</v>
          </cell>
        </row>
        <row r="3311">
          <cell r="C3311" t="str">
            <v>8172960</v>
          </cell>
          <cell r="I3311">
            <v>2506.1709854999999</v>
          </cell>
        </row>
        <row r="3312">
          <cell r="C3312" t="str">
            <v>8172962</v>
          </cell>
          <cell r="I3312">
            <v>8.8675860000000011</v>
          </cell>
        </row>
        <row r="3313">
          <cell r="C3313" t="str">
            <v>8172966</v>
          </cell>
          <cell r="I3313">
            <v>22.657089000000003</v>
          </cell>
        </row>
        <row r="3314">
          <cell r="C3314" t="str">
            <v>8189187</v>
          </cell>
          <cell r="I3314">
            <v>8.6235239999999997</v>
          </cell>
        </row>
        <row r="3315">
          <cell r="C3315" t="str">
            <v>8189419</v>
          </cell>
          <cell r="I3315">
            <v>1.1796329999999999</v>
          </cell>
        </row>
        <row r="3316">
          <cell r="C3316" t="str">
            <v>8189578</v>
          </cell>
          <cell r="I3316">
            <v>3.0100980000000002</v>
          </cell>
        </row>
        <row r="3317">
          <cell r="C3317" t="str">
            <v>8189632</v>
          </cell>
          <cell r="I3317">
            <v>234.60459750000001</v>
          </cell>
        </row>
        <row r="3318">
          <cell r="C3318" t="str">
            <v>8189958</v>
          </cell>
          <cell r="I3318">
            <v>334.05986250000001</v>
          </cell>
        </row>
        <row r="3319">
          <cell r="C3319" t="str">
            <v>8191042</v>
          </cell>
          <cell r="I3319">
            <v>8.6235239999999997</v>
          </cell>
        </row>
        <row r="3320">
          <cell r="C3320" t="str">
            <v>8191758</v>
          </cell>
          <cell r="I3320">
            <v>661.20463500000017</v>
          </cell>
        </row>
        <row r="3321">
          <cell r="C3321">
            <v>8193841</v>
          </cell>
          <cell r="I3321">
            <v>20.006825999999997</v>
          </cell>
        </row>
        <row r="3322">
          <cell r="C3322" t="str">
            <v>8194365</v>
          </cell>
          <cell r="I3322">
            <v>21.558810000000001</v>
          </cell>
        </row>
        <row r="3323">
          <cell r="C3323" t="str">
            <v>8210-05770(N)</v>
          </cell>
          <cell r="I3323">
            <v>4.5558240000000003</v>
          </cell>
        </row>
        <row r="3324">
          <cell r="C3324" t="str">
            <v>82138943</v>
          </cell>
          <cell r="I3324">
            <v>22.819797000000005</v>
          </cell>
        </row>
        <row r="3325">
          <cell r="C3325" t="str">
            <v>8220-15000</v>
          </cell>
          <cell r="I3325">
            <v>31.951783500000005</v>
          </cell>
        </row>
        <row r="3326">
          <cell r="C3326" t="str">
            <v>82266040</v>
          </cell>
          <cell r="I3326">
            <v>189.69718949999998</v>
          </cell>
        </row>
        <row r="3327">
          <cell r="C3327" t="str">
            <v>8230-00910</v>
          </cell>
          <cell r="I3327">
            <v>36.222868500000004</v>
          </cell>
        </row>
        <row r="3328">
          <cell r="C3328" t="str">
            <v>8230-02530</v>
          </cell>
          <cell r="I3328">
            <v>177.4940895</v>
          </cell>
        </row>
        <row r="3329">
          <cell r="C3329" t="str">
            <v xml:space="preserve">8230-02830 </v>
          </cell>
          <cell r="I3329">
            <v>50.448866999999993</v>
          </cell>
        </row>
        <row r="3330">
          <cell r="C3330" t="str">
            <v>8230-03560</v>
          </cell>
          <cell r="I3330">
            <v>112.593936</v>
          </cell>
        </row>
        <row r="3331">
          <cell r="C3331" t="str">
            <v>8230-04020</v>
          </cell>
          <cell r="I3331">
            <v>936.70995600000003</v>
          </cell>
        </row>
        <row r="3332">
          <cell r="C3332" t="str">
            <v>8230-04060</v>
          </cell>
          <cell r="I3332">
            <v>2914.9544970000002</v>
          </cell>
        </row>
        <row r="3333">
          <cell r="C3333" t="str">
            <v>8230-04120</v>
          </cell>
          <cell r="I3333">
            <v>70.59493350000001</v>
          </cell>
        </row>
        <row r="3334">
          <cell r="C3334" t="str">
            <v>8230-04300</v>
          </cell>
          <cell r="I3334">
            <v>548.69205299999999</v>
          </cell>
        </row>
        <row r="3335">
          <cell r="C3335" t="str">
            <v>8230-08770</v>
          </cell>
          <cell r="I3335">
            <v>35.785590749999997</v>
          </cell>
        </row>
        <row r="3336">
          <cell r="C3336" t="str">
            <v>8230-09070</v>
          </cell>
          <cell r="I3336">
            <v>600.35184300000003</v>
          </cell>
        </row>
        <row r="3337">
          <cell r="C3337" t="str">
            <v>8230-09090</v>
          </cell>
          <cell r="I3337">
            <v>512.85561600000005</v>
          </cell>
        </row>
        <row r="3338">
          <cell r="C3338" t="str">
            <v>8230-09100</v>
          </cell>
          <cell r="I3338">
            <v>587.64028050000002</v>
          </cell>
        </row>
        <row r="3339">
          <cell r="C3339" t="str">
            <v>8230-09110</v>
          </cell>
          <cell r="I3339">
            <v>1052.9851605000001</v>
          </cell>
        </row>
        <row r="3340">
          <cell r="C3340" t="str">
            <v>8230-09300</v>
          </cell>
          <cell r="I3340">
            <v>88.614844500000018</v>
          </cell>
        </row>
        <row r="3341">
          <cell r="C3341" t="str">
            <v>8230-09360</v>
          </cell>
          <cell r="I3341">
            <v>186.38201400000003</v>
          </cell>
        </row>
        <row r="3342">
          <cell r="C3342" t="str">
            <v>8230-09370</v>
          </cell>
          <cell r="I3342">
            <v>409.5563745</v>
          </cell>
        </row>
        <row r="3343">
          <cell r="C3343" t="str">
            <v>8230-09670</v>
          </cell>
          <cell r="I3343">
            <v>24.141799500000001</v>
          </cell>
        </row>
        <row r="3344">
          <cell r="C3344" t="str">
            <v>8230-09680</v>
          </cell>
          <cell r="I3344">
            <v>53.164839000000008</v>
          </cell>
        </row>
        <row r="3345">
          <cell r="C3345" t="str">
            <v>8230-09690</v>
          </cell>
          <cell r="I3345">
            <v>60.120606000000002</v>
          </cell>
        </row>
        <row r="3346">
          <cell r="C3346" t="str">
            <v>8230-09710</v>
          </cell>
          <cell r="I3346">
            <v>16.453846500000001</v>
          </cell>
        </row>
        <row r="3347">
          <cell r="C3347" t="str">
            <v>8230-09800</v>
          </cell>
          <cell r="I3347">
            <v>912.38511000000005</v>
          </cell>
        </row>
        <row r="3348">
          <cell r="C3348" t="str">
            <v>8230-09900</v>
          </cell>
          <cell r="I3348">
            <v>45.517563000000003</v>
          </cell>
        </row>
        <row r="3349">
          <cell r="C3349" t="str">
            <v>8230-10470</v>
          </cell>
          <cell r="I3349">
            <v>400.26168000000007</v>
          </cell>
        </row>
        <row r="3350">
          <cell r="C3350" t="str">
            <v>8230-11750</v>
          </cell>
          <cell r="I3350">
            <v>139.52211</v>
          </cell>
        </row>
        <row r="3351">
          <cell r="C3351" t="str">
            <v>8230-11950</v>
          </cell>
          <cell r="I3351">
            <v>376.83172800000006</v>
          </cell>
        </row>
        <row r="3352">
          <cell r="C3352" t="str">
            <v>8230-12050</v>
          </cell>
          <cell r="I3352">
            <v>32.033137500000002</v>
          </cell>
        </row>
        <row r="3353">
          <cell r="C3353" t="str">
            <v>8230-12100</v>
          </cell>
          <cell r="I3353">
            <v>64.127290500000001</v>
          </cell>
        </row>
        <row r="3354">
          <cell r="C3354" t="str">
            <v>8230-12150</v>
          </cell>
          <cell r="I3354">
            <v>336.84623700000003</v>
          </cell>
        </row>
        <row r="3355">
          <cell r="C3355" t="str">
            <v>8230-12160</v>
          </cell>
          <cell r="I3355">
            <v>325.45667700000007</v>
          </cell>
        </row>
        <row r="3356">
          <cell r="C3356" t="str">
            <v>8230-12520</v>
          </cell>
          <cell r="I3356">
            <v>1659.4792305000001</v>
          </cell>
        </row>
        <row r="3357">
          <cell r="C3357" t="str">
            <v>8230-13640</v>
          </cell>
          <cell r="I3357">
            <v>409.39366649999999</v>
          </cell>
        </row>
        <row r="3358">
          <cell r="C3358" t="str">
            <v>8230-13740</v>
          </cell>
          <cell r="I3358">
            <v>434.34900600000003</v>
          </cell>
        </row>
        <row r="3359">
          <cell r="C3359" t="str">
            <v>8230-13760</v>
          </cell>
          <cell r="I3359">
            <v>815.71621949999997</v>
          </cell>
        </row>
        <row r="3360">
          <cell r="C3360" t="str">
            <v>8230-13820</v>
          </cell>
          <cell r="I3360">
            <v>1171.5992925</v>
          </cell>
        </row>
        <row r="3361">
          <cell r="C3361" t="str">
            <v>8230-13870</v>
          </cell>
          <cell r="I3361">
            <v>337.25300699999997</v>
          </cell>
        </row>
        <row r="3362">
          <cell r="C3362" t="str">
            <v>8230-13900</v>
          </cell>
          <cell r="I3362">
            <v>274.28501100000005</v>
          </cell>
        </row>
        <row r="3363">
          <cell r="C3363" t="str">
            <v>8230-13910</v>
          </cell>
          <cell r="I3363">
            <v>87.96401250000001</v>
          </cell>
        </row>
        <row r="3364">
          <cell r="C3364" t="str">
            <v>8230-13941</v>
          </cell>
          <cell r="I3364">
            <v>88.248751500000012</v>
          </cell>
        </row>
        <row r="3365">
          <cell r="C3365" t="str">
            <v>8230-13950</v>
          </cell>
          <cell r="I3365">
            <v>147.90157200000002</v>
          </cell>
        </row>
        <row r="3366">
          <cell r="C3366" t="str">
            <v>8230-13970</v>
          </cell>
          <cell r="I3366">
            <v>38.724504000000003</v>
          </cell>
        </row>
        <row r="3367">
          <cell r="C3367" t="str">
            <v>8230-13981</v>
          </cell>
          <cell r="I3367">
            <v>211.15430700000002</v>
          </cell>
        </row>
        <row r="3368">
          <cell r="C3368" t="str">
            <v>8230-14010</v>
          </cell>
          <cell r="I3368">
            <v>13.647133500000001</v>
          </cell>
        </row>
        <row r="3369">
          <cell r="C3369" t="str">
            <v>8230-14020</v>
          </cell>
          <cell r="I3369">
            <v>274.08162600000003</v>
          </cell>
        </row>
        <row r="3370">
          <cell r="C3370" t="str">
            <v>8230-14030</v>
          </cell>
          <cell r="I3370">
            <v>45.070116000000006</v>
          </cell>
        </row>
        <row r="3371">
          <cell r="C3371" t="str">
            <v>8230-14040</v>
          </cell>
          <cell r="I3371">
            <v>6.9354285000000004</v>
          </cell>
        </row>
        <row r="3372">
          <cell r="C3372" t="str">
            <v>8230-14050</v>
          </cell>
          <cell r="I3372">
            <v>128.47830450000001</v>
          </cell>
        </row>
        <row r="3373">
          <cell r="C3373" t="str">
            <v>8230-14070</v>
          </cell>
          <cell r="I3373">
            <v>13.809841500000001</v>
          </cell>
        </row>
        <row r="3374">
          <cell r="C3374" t="str">
            <v>8230-14190</v>
          </cell>
          <cell r="I3374">
            <v>169.1553045</v>
          </cell>
        </row>
        <row r="3375">
          <cell r="C3375" t="str">
            <v>8230-14200</v>
          </cell>
          <cell r="I3375">
            <v>11.165836499999999</v>
          </cell>
        </row>
        <row r="3376">
          <cell r="C3376" t="str">
            <v>8230-14210</v>
          </cell>
          <cell r="I3376">
            <v>18.487696500000002</v>
          </cell>
        </row>
        <row r="3377">
          <cell r="C3377" t="str">
            <v>8230-14220</v>
          </cell>
          <cell r="I3377">
            <v>9.7624800000000018</v>
          </cell>
        </row>
        <row r="3378">
          <cell r="C3378" t="str">
            <v>8230-14230</v>
          </cell>
          <cell r="I3378">
            <v>15.294551999999999</v>
          </cell>
        </row>
        <row r="3379">
          <cell r="C3379" t="str">
            <v>8230-14240</v>
          </cell>
          <cell r="I3379">
            <v>74.23552500000001</v>
          </cell>
        </row>
        <row r="3380">
          <cell r="C3380" t="str">
            <v>8230-14250</v>
          </cell>
          <cell r="I3380">
            <v>75.557527499999992</v>
          </cell>
        </row>
        <row r="3381">
          <cell r="C3381" t="str">
            <v>8230-14370</v>
          </cell>
          <cell r="I3381">
            <v>56.744414999999996</v>
          </cell>
        </row>
        <row r="3382">
          <cell r="C3382" t="str">
            <v>8230-14390</v>
          </cell>
          <cell r="I3382">
            <v>747.19581300000016</v>
          </cell>
        </row>
        <row r="3383">
          <cell r="C3383" t="str">
            <v>8230-14530</v>
          </cell>
          <cell r="I3383">
            <v>30.568765500000005</v>
          </cell>
        </row>
        <row r="3384">
          <cell r="C3384" t="str">
            <v>8230-15140</v>
          </cell>
          <cell r="I3384">
            <v>216.62536350000002</v>
          </cell>
        </row>
        <row r="3385">
          <cell r="C3385" t="str">
            <v>8230-18250</v>
          </cell>
          <cell r="I3385">
            <v>3419.8577595000002</v>
          </cell>
        </row>
        <row r="3386">
          <cell r="C3386" t="str">
            <v>8230-20040</v>
          </cell>
          <cell r="I3386">
            <v>338.73771750000003</v>
          </cell>
        </row>
        <row r="3387">
          <cell r="C3387" t="str">
            <v>8230-20110</v>
          </cell>
          <cell r="I3387">
            <v>4.8609015000000007</v>
          </cell>
        </row>
        <row r="3388">
          <cell r="C3388" t="str">
            <v>8230-21130</v>
          </cell>
          <cell r="I3388">
            <v>764.42252250000013</v>
          </cell>
        </row>
        <row r="3389">
          <cell r="C3389" t="str">
            <v>8230-21170</v>
          </cell>
          <cell r="I3389">
            <v>865.40317500000015</v>
          </cell>
        </row>
        <row r="3390">
          <cell r="C3390" t="str">
            <v>8230-21520</v>
          </cell>
          <cell r="I3390">
            <v>732.61310850000007</v>
          </cell>
        </row>
        <row r="3391">
          <cell r="C3391" t="str">
            <v>8230-21550</v>
          </cell>
          <cell r="I3391">
            <v>759.05315850000011</v>
          </cell>
        </row>
        <row r="3392">
          <cell r="C3392" t="str">
            <v>8230-21610</v>
          </cell>
          <cell r="I3392">
            <v>2.3185890000000002</v>
          </cell>
        </row>
        <row r="3393">
          <cell r="C3393" t="str">
            <v>8230-21631</v>
          </cell>
          <cell r="I3393">
            <v>1634.6865990000001</v>
          </cell>
        </row>
        <row r="3394">
          <cell r="C3394" t="str">
            <v>8230-21640</v>
          </cell>
          <cell r="I3394">
            <v>675.84835500000008</v>
          </cell>
        </row>
        <row r="3395">
          <cell r="C3395" t="str">
            <v>8230-21650</v>
          </cell>
          <cell r="I3395">
            <v>577.77610799999991</v>
          </cell>
        </row>
        <row r="3396">
          <cell r="C3396" t="str">
            <v>8230-21660</v>
          </cell>
          <cell r="I3396">
            <v>22.107949499999997</v>
          </cell>
        </row>
        <row r="3397">
          <cell r="C3397" t="str">
            <v>8230-21670</v>
          </cell>
          <cell r="I3397">
            <v>130.57317</v>
          </cell>
        </row>
        <row r="3398">
          <cell r="C3398" t="str">
            <v>8230-21920</v>
          </cell>
          <cell r="I3398">
            <v>105.02801400000001</v>
          </cell>
        </row>
        <row r="3399">
          <cell r="C3399" t="str">
            <v>8230-22070</v>
          </cell>
          <cell r="I3399">
            <v>171.75863250000003</v>
          </cell>
        </row>
        <row r="3400">
          <cell r="C3400" t="str">
            <v>8230-22080</v>
          </cell>
          <cell r="I3400">
            <v>117.41416049999999</v>
          </cell>
        </row>
        <row r="3401">
          <cell r="C3401" t="str">
            <v>8230-22110</v>
          </cell>
          <cell r="I3401">
            <v>2.8473899999999999</v>
          </cell>
        </row>
        <row r="3402">
          <cell r="C3402" t="str">
            <v>8230-22170</v>
          </cell>
          <cell r="I3402">
            <v>72.97453800000001</v>
          </cell>
        </row>
        <row r="3403">
          <cell r="C3403" t="str">
            <v>8230-22180</v>
          </cell>
          <cell r="I3403">
            <v>74.845680000000002</v>
          </cell>
        </row>
        <row r="3404">
          <cell r="C3404" t="str">
            <v>8230-22290</v>
          </cell>
          <cell r="I3404">
            <v>6.8337360000000009</v>
          </cell>
        </row>
        <row r="3405">
          <cell r="C3405" t="str">
            <v>8230-22380</v>
          </cell>
          <cell r="I3405">
            <v>220.85577150000003</v>
          </cell>
        </row>
        <row r="3406">
          <cell r="C3406" t="str">
            <v>8230-22390</v>
          </cell>
          <cell r="I3406">
            <v>189.63617399999998</v>
          </cell>
        </row>
        <row r="3407">
          <cell r="C3407" t="str">
            <v>8230-22940</v>
          </cell>
          <cell r="I3407">
            <v>537.40418550000004</v>
          </cell>
        </row>
        <row r="3408">
          <cell r="C3408" t="str">
            <v>8230-25530</v>
          </cell>
          <cell r="I3408">
            <v>19.7080065</v>
          </cell>
        </row>
        <row r="3409">
          <cell r="C3409" t="str">
            <v>8230-25540</v>
          </cell>
          <cell r="I3409">
            <v>17.8775415</v>
          </cell>
        </row>
        <row r="3410">
          <cell r="C3410" t="str">
            <v>8230-25551</v>
          </cell>
          <cell r="I3410">
            <v>0.52880100000000008</v>
          </cell>
        </row>
        <row r="3411">
          <cell r="C3411" t="str">
            <v>8230-25690</v>
          </cell>
          <cell r="I3411">
            <v>2.0338500000000002E-2</v>
          </cell>
        </row>
        <row r="3412">
          <cell r="C3412" t="str">
            <v>8230-25730</v>
          </cell>
          <cell r="I3412">
            <v>2.1152040000000003</v>
          </cell>
        </row>
        <row r="3413">
          <cell r="C3413" t="str">
            <v>8230-25740</v>
          </cell>
          <cell r="I3413">
            <v>1.6880955</v>
          </cell>
        </row>
        <row r="3414">
          <cell r="C3414" t="str">
            <v>8230-25750</v>
          </cell>
          <cell r="I3414">
            <v>2.2372350000000001</v>
          </cell>
        </row>
        <row r="3415">
          <cell r="C3415" t="str">
            <v>8230-25820</v>
          </cell>
          <cell r="I3415">
            <v>22.168965</v>
          </cell>
        </row>
        <row r="3416">
          <cell r="C3416" t="str">
            <v>8230-26350</v>
          </cell>
          <cell r="I3416">
            <v>7.5455835000000011</v>
          </cell>
        </row>
        <row r="3417">
          <cell r="C3417" t="str">
            <v>8230-26610</v>
          </cell>
          <cell r="I3417">
            <v>113.34646050000001</v>
          </cell>
        </row>
        <row r="3418">
          <cell r="C3418" t="str">
            <v>8230-26700</v>
          </cell>
          <cell r="I3418">
            <v>93.475746000000015</v>
          </cell>
        </row>
        <row r="3419">
          <cell r="C3419" t="str">
            <v>8230-27020</v>
          </cell>
          <cell r="I3419">
            <v>38.643149999999999</v>
          </cell>
        </row>
        <row r="3420">
          <cell r="C3420" t="str">
            <v>8230-27360</v>
          </cell>
          <cell r="I3420">
            <v>1040.7007065</v>
          </cell>
        </row>
        <row r="3421">
          <cell r="C3421" t="str">
            <v>8230-27600</v>
          </cell>
          <cell r="I3421">
            <v>46.412457000000011</v>
          </cell>
        </row>
        <row r="3422">
          <cell r="C3422" t="str">
            <v>8230-27640</v>
          </cell>
          <cell r="I3422">
            <v>67.544158500000009</v>
          </cell>
        </row>
        <row r="3423">
          <cell r="C3423" t="str">
            <v>8230-28800</v>
          </cell>
          <cell r="I3423">
            <v>70.798318499999993</v>
          </cell>
        </row>
        <row r="3424">
          <cell r="C3424" t="str">
            <v>8230-32140</v>
          </cell>
          <cell r="I3424">
            <v>63.171380999999997</v>
          </cell>
        </row>
        <row r="3425">
          <cell r="C3425" t="str">
            <v>8230-32630</v>
          </cell>
          <cell r="I3425">
            <v>2.0541885</v>
          </cell>
        </row>
        <row r="3426">
          <cell r="C3426" t="str">
            <v>8230-34070</v>
          </cell>
          <cell r="I3426">
            <v>16.006399500000001</v>
          </cell>
        </row>
        <row r="3427">
          <cell r="C3427" t="str">
            <v>8230-34430</v>
          </cell>
          <cell r="I3427">
            <v>256.71254700000003</v>
          </cell>
        </row>
        <row r="3428">
          <cell r="C3428" t="str">
            <v>8230-34500</v>
          </cell>
          <cell r="I3428">
            <v>293.72861699999999</v>
          </cell>
        </row>
        <row r="3429">
          <cell r="C3429" t="str">
            <v>8230-35600</v>
          </cell>
          <cell r="I3429">
            <v>84.872560499999992</v>
          </cell>
        </row>
        <row r="3430">
          <cell r="C3430" t="str">
            <v>8230-35630</v>
          </cell>
          <cell r="I3430">
            <v>41.917648500000006</v>
          </cell>
        </row>
        <row r="3431">
          <cell r="C3431" t="str">
            <v>8230-35640</v>
          </cell>
          <cell r="I3431">
            <v>98.519694000000015</v>
          </cell>
        </row>
        <row r="3432">
          <cell r="C3432" t="str">
            <v>8230-36310</v>
          </cell>
          <cell r="I3432">
            <v>2.7456975000000003</v>
          </cell>
        </row>
        <row r="3433">
          <cell r="C3433" t="str">
            <v>8230-36550</v>
          </cell>
          <cell r="I3433">
            <v>1045.5819465</v>
          </cell>
        </row>
        <row r="3434">
          <cell r="C3434" t="str">
            <v>8230-36770</v>
          </cell>
          <cell r="I3434">
            <v>41.775278999999998</v>
          </cell>
        </row>
        <row r="3435">
          <cell r="C3435" t="str">
            <v>8230-36780</v>
          </cell>
          <cell r="I3435">
            <v>41.775278999999998</v>
          </cell>
        </row>
        <row r="3436">
          <cell r="C3436" t="str">
            <v>8230-36840</v>
          </cell>
          <cell r="I3436">
            <v>71.22542700000001</v>
          </cell>
        </row>
        <row r="3437">
          <cell r="C3437" t="str">
            <v>8230-36940</v>
          </cell>
          <cell r="I3437">
            <v>193.82590499999998</v>
          </cell>
        </row>
        <row r="3438">
          <cell r="C3438" t="str">
            <v>8230-37060</v>
          </cell>
          <cell r="I3438">
            <v>23.714691000000006</v>
          </cell>
        </row>
        <row r="3439">
          <cell r="C3439" t="str">
            <v>82306188</v>
          </cell>
          <cell r="I3439">
            <v>124.30891199999999</v>
          </cell>
        </row>
        <row r="3440">
          <cell r="C3440" t="str">
            <v>82332690</v>
          </cell>
          <cell r="I3440">
            <v>4.0066845000000004</v>
          </cell>
        </row>
        <row r="3441">
          <cell r="C3441" t="str">
            <v>82361947</v>
          </cell>
          <cell r="I3441">
            <v>45.720948</v>
          </cell>
        </row>
        <row r="3442">
          <cell r="C3442" t="str">
            <v>82385763</v>
          </cell>
          <cell r="I3442">
            <v>117.61754549999999</v>
          </cell>
        </row>
        <row r="3443">
          <cell r="C3443" t="str">
            <v>8240-14980</v>
          </cell>
          <cell r="I3443">
            <v>12.182761500000002</v>
          </cell>
        </row>
        <row r="3444">
          <cell r="C3444" t="str">
            <v>82428803</v>
          </cell>
          <cell r="I3444">
            <v>191.97510149999999</v>
          </cell>
        </row>
        <row r="3445">
          <cell r="C3445" t="str">
            <v>8250-00180</v>
          </cell>
          <cell r="I3445">
            <v>25.016355000000004</v>
          </cell>
        </row>
        <row r="3446">
          <cell r="C3446" t="str">
            <v>8250-00200</v>
          </cell>
          <cell r="I3446">
            <v>108.7499595</v>
          </cell>
        </row>
        <row r="3447">
          <cell r="C3447" t="str">
            <v>8320-01810</v>
          </cell>
          <cell r="I3447">
            <v>11.369221500000002</v>
          </cell>
        </row>
        <row r="3448">
          <cell r="C3448" t="str">
            <v>84035947</v>
          </cell>
          <cell r="I3448">
            <v>37.727917500000004</v>
          </cell>
        </row>
        <row r="3449">
          <cell r="C3449" t="str">
            <v>84139937</v>
          </cell>
          <cell r="I3449">
            <v>78.587963999999999</v>
          </cell>
        </row>
        <row r="3450">
          <cell r="C3450" t="str">
            <v>84557581</v>
          </cell>
          <cell r="I3450">
            <v>403.12940850000001</v>
          </cell>
        </row>
        <row r="3451">
          <cell r="C3451" t="str">
            <v>85102142</v>
          </cell>
          <cell r="I3451">
            <v>193.31744249999997</v>
          </cell>
        </row>
        <row r="3452">
          <cell r="C3452" t="str">
            <v>85102266</v>
          </cell>
          <cell r="I3452">
            <v>303.91820550000006</v>
          </cell>
        </row>
        <row r="3453">
          <cell r="C3453" t="str">
            <v>85103703</v>
          </cell>
          <cell r="I3453">
            <v>4.9829325000000004</v>
          </cell>
        </row>
        <row r="3454">
          <cell r="C3454" t="str">
            <v>85104250</v>
          </cell>
          <cell r="I3454">
            <v>84.343759500000004</v>
          </cell>
        </row>
        <row r="3455">
          <cell r="C3455" t="str">
            <v>85104271</v>
          </cell>
          <cell r="I3455">
            <v>0.95590949999999997</v>
          </cell>
        </row>
        <row r="3456">
          <cell r="C3456" t="str">
            <v>85104272</v>
          </cell>
          <cell r="I3456">
            <v>0.73218600000000011</v>
          </cell>
        </row>
        <row r="3457">
          <cell r="C3457" t="str">
            <v>85104277</v>
          </cell>
          <cell r="I3457">
            <v>4.4541315000000008</v>
          </cell>
        </row>
        <row r="3458">
          <cell r="C3458" t="str">
            <v>85104706</v>
          </cell>
          <cell r="I3458">
            <v>27.863745000000005</v>
          </cell>
        </row>
        <row r="3459">
          <cell r="C3459" t="str">
            <v>85104755</v>
          </cell>
          <cell r="I3459">
            <v>72.466075500000002</v>
          </cell>
        </row>
        <row r="3460">
          <cell r="C3460" t="str">
            <v>85104850</v>
          </cell>
          <cell r="I3460">
            <v>95.204518500000006</v>
          </cell>
        </row>
        <row r="3461">
          <cell r="C3461" t="str">
            <v>85108176</v>
          </cell>
          <cell r="I3461">
            <v>33.824489999999997</v>
          </cell>
        </row>
        <row r="3462">
          <cell r="C3462">
            <v>85108352</v>
          </cell>
          <cell r="I3462">
            <v>296.39296050000002</v>
          </cell>
        </row>
        <row r="3463">
          <cell r="C3463" t="str">
            <v>85108900 (5L)</v>
          </cell>
          <cell r="I3463">
            <v>69.171238500000001</v>
          </cell>
        </row>
        <row r="3464">
          <cell r="C3464" t="str">
            <v>85110482</v>
          </cell>
          <cell r="I3464">
            <v>59.408758500000005</v>
          </cell>
        </row>
        <row r="3465">
          <cell r="C3465" t="str">
            <v>85110486</v>
          </cell>
          <cell r="I3465">
            <v>156.93186599999999</v>
          </cell>
        </row>
        <row r="3466">
          <cell r="C3466" t="str">
            <v>85114317</v>
          </cell>
          <cell r="I3466">
            <v>1272.051144</v>
          </cell>
        </row>
        <row r="3467">
          <cell r="C3467" t="str">
            <v>85114318</v>
          </cell>
          <cell r="I3467">
            <v>1269.6918780000001</v>
          </cell>
        </row>
        <row r="3468">
          <cell r="C3468" t="str">
            <v>85119950</v>
          </cell>
          <cell r="I3468">
            <v>10736.328056999999</v>
          </cell>
        </row>
        <row r="3469">
          <cell r="C3469" t="str">
            <v>85134855</v>
          </cell>
          <cell r="I3469">
            <v>19.565636999999999</v>
          </cell>
        </row>
        <row r="3470">
          <cell r="C3470" t="str">
            <v>85145442</v>
          </cell>
          <cell r="I3470">
            <v>133.298529</v>
          </cell>
        </row>
        <row r="3471">
          <cell r="C3471" t="str">
            <v>8550977</v>
          </cell>
          <cell r="I3471">
            <v>360.17449650000009</v>
          </cell>
        </row>
        <row r="3472">
          <cell r="C3472">
            <v>859171</v>
          </cell>
          <cell r="I3472">
            <v>13.789503000000002</v>
          </cell>
        </row>
        <row r="3473">
          <cell r="C3473" t="str">
            <v>874955</v>
          </cell>
          <cell r="I3473">
            <v>8.3794620000000002</v>
          </cell>
        </row>
        <row r="3474">
          <cell r="C3474" t="str">
            <v>885812</v>
          </cell>
          <cell r="I3474">
            <v>109.31943750000002</v>
          </cell>
        </row>
        <row r="3475">
          <cell r="C3475" t="str">
            <v>88880024</v>
          </cell>
          <cell r="I3475">
            <v>3.0507750000000002</v>
          </cell>
        </row>
        <row r="3476">
          <cell r="C3476" t="str">
            <v>88890027</v>
          </cell>
          <cell r="I3476">
            <v>3.0507750000000002</v>
          </cell>
        </row>
        <row r="3477">
          <cell r="C3477">
            <v>88890300</v>
          </cell>
          <cell r="I3477">
            <v>3.0507750000000002</v>
          </cell>
        </row>
        <row r="3478">
          <cell r="C3478" t="str">
            <v>8E6259</v>
          </cell>
          <cell r="I3478">
            <v>0.79695000000000005</v>
          </cell>
        </row>
        <row r="3479">
          <cell r="C3479" t="str">
            <v>8T 7848</v>
          </cell>
          <cell r="I3479">
            <v>1.5253875000000001</v>
          </cell>
        </row>
        <row r="3480">
          <cell r="C3480" t="str">
            <v>9011-21818</v>
          </cell>
          <cell r="I3480">
            <v>3.0304365000000004</v>
          </cell>
        </row>
        <row r="3481">
          <cell r="C3481" t="str">
            <v>9012-53021</v>
          </cell>
          <cell r="I3481">
            <v>4.90245</v>
          </cell>
        </row>
        <row r="3482">
          <cell r="C3482" t="str">
            <v>9012-53021 (N)</v>
          </cell>
          <cell r="I3482">
            <v>2.7289499999999998</v>
          </cell>
        </row>
        <row r="3483">
          <cell r="C3483" t="str">
            <v>9016-11209</v>
          </cell>
          <cell r="I3483">
            <v>3.5999145000000006</v>
          </cell>
        </row>
        <row r="3484">
          <cell r="C3484" t="str">
            <v>9020798114</v>
          </cell>
          <cell r="I3484">
            <v>457.61624999999998</v>
          </cell>
        </row>
        <row r="3485">
          <cell r="C3485" t="str">
            <v>9020798683</v>
          </cell>
          <cell r="I3485">
            <v>617.78193750000003</v>
          </cell>
        </row>
        <row r="3486">
          <cell r="C3486" t="str">
            <v>9023-10803</v>
          </cell>
          <cell r="I3486">
            <v>0.38643150000000004</v>
          </cell>
        </row>
        <row r="3487">
          <cell r="C3487" t="str">
            <v>90502592</v>
          </cell>
          <cell r="I3487">
            <v>3.9456690000000005</v>
          </cell>
        </row>
        <row r="3488">
          <cell r="C3488" t="str">
            <v>907873</v>
          </cell>
          <cell r="I3488">
            <v>0.69150900000000004</v>
          </cell>
        </row>
        <row r="3489">
          <cell r="C3489" t="str">
            <v>9111-12400</v>
          </cell>
          <cell r="I3489">
            <v>4.1175750000000004</v>
          </cell>
        </row>
        <row r="3490">
          <cell r="C3490" t="str">
            <v>9112-13001 (N)</v>
          </cell>
          <cell r="I3490">
            <v>0.86939999999999995</v>
          </cell>
        </row>
        <row r="3491">
          <cell r="C3491" t="str">
            <v>914167</v>
          </cell>
          <cell r="I3491">
            <v>1.952496</v>
          </cell>
        </row>
        <row r="3492">
          <cell r="C3492" t="str">
            <v>914467</v>
          </cell>
          <cell r="I3492">
            <v>8.6438625000000009</v>
          </cell>
        </row>
        <row r="3493">
          <cell r="C3493" t="str">
            <v>914469</v>
          </cell>
          <cell r="I3493">
            <v>12.203100000000001</v>
          </cell>
        </row>
        <row r="3494">
          <cell r="C3494" t="str">
            <v>914470</v>
          </cell>
          <cell r="I3494">
            <v>1.3016640000000002</v>
          </cell>
        </row>
        <row r="3495">
          <cell r="C3495" t="str">
            <v>914471</v>
          </cell>
          <cell r="I3495">
            <v>1.6880955</v>
          </cell>
        </row>
        <row r="3496">
          <cell r="C3496" t="str">
            <v>914478</v>
          </cell>
          <cell r="I3496">
            <v>4.6981935000000004</v>
          </cell>
        </row>
        <row r="3497">
          <cell r="C3497" t="str">
            <v>914526</v>
          </cell>
          <cell r="I3497">
            <v>1.6270800000000001</v>
          </cell>
        </row>
        <row r="3498">
          <cell r="C3498" t="str">
            <v>914528</v>
          </cell>
          <cell r="I3498">
            <v>7.6472759999999997</v>
          </cell>
        </row>
        <row r="3499">
          <cell r="C3499">
            <v>914537</v>
          </cell>
          <cell r="I3499">
            <v>4.1287155000000002</v>
          </cell>
        </row>
        <row r="3500">
          <cell r="C3500" t="str">
            <v>9211-18000</v>
          </cell>
          <cell r="I3500">
            <v>2.5423125000000004</v>
          </cell>
        </row>
        <row r="3501">
          <cell r="C3501" t="str">
            <v>9211-30000</v>
          </cell>
          <cell r="I3501">
            <v>7.7489685000000001</v>
          </cell>
        </row>
        <row r="3502">
          <cell r="C3502" t="str">
            <v>9213-18000</v>
          </cell>
          <cell r="I3502">
            <v>0.36609300000000006</v>
          </cell>
        </row>
        <row r="3503">
          <cell r="C3503" t="str">
            <v>925055</v>
          </cell>
          <cell r="I3503">
            <v>1.6474185000000003</v>
          </cell>
        </row>
        <row r="3504">
          <cell r="C3504" t="str">
            <v>925071</v>
          </cell>
          <cell r="I3504">
            <v>2.1762195000000002</v>
          </cell>
        </row>
        <row r="3505">
          <cell r="C3505">
            <v>925255</v>
          </cell>
          <cell r="I3505">
            <v>6.3252735000000007</v>
          </cell>
        </row>
        <row r="3506">
          <cell r="C3506">
            <v>925257</v>
          </cell>
          <cell r="I3506">
            <v>2.2575735000000003</v>
          </cell>
        </row>
        <row r="3507">
          <cell r="C3507" t="str">
            <v>925258</v>
          </cell>
          <cell r="I3507">
            <v>4.5761625000000006</v>
          </cell>
        </row>
        <row r="3508">
          <cell r="C3508" t="str">
            <v>930842</v>
          </cell>
          <cell r="I3508">
            <v>1.1796329999999999</v>
          </cell>
        </row>
        <row r="3509">
          <cell r="C3509" t="str">
            <v>931211</v>
          </cell>
          <cell r="I3509">
            <v>1.8914805000000003</v>
          </cell>
        </row>
        <row r="3510">
          <cell r="C3510" t="str">
            <v>9313-10300</v>
          </cell>
          <cell r="I3510">
            <v>5.776133999999999</v>
          </cell>
        </row>
        <row r="3511">
          <cell r="C3511" t="str">
            <v>9314-02200</v>
          </cell>
          <cell r="I3511">
            <v>0.10169250000000001</v>
          </cell>
        </row>
        <row r="3512">
          <cell r="C3512" t="str">
            <v>9325-06012</v>
          </cell>
          <cell r="I3512">
            <v>0.79320150000000023</v>
          </cell>
        </row>
        <row r="3513">
          <cell r="C3513" t="str">
            <v>935077</v>
          </cell>
          <cell r="I3513">
            <v>75.130419000000003</v>
          </cell>
        </row>
        <row r="3514">
          <cell r="C3514" t="str">
            <v>935079</v>
          </cell>
          <cell r="I3514">
            <v>59.124019500000003</v>
          </cell>
        </row>
        <row r="3515">
          <cell r="C3515" t="str">
            <v>935080</v>
          </cell>
          <cell r="I3515">
            <v>98.397663000000009</v>
          </cell>
        </row>
        <row r="3516">
          <cell r="C3516" t="str">
            <v>935085</v>
          </cell>
          <cell r="I3516">
            <v>31.382305500000005</v>
          </cell>
        </row>
        <row r="3517">
          <cell r="C3517" t="str">
            <v>935280</v>
          </cell>
          <cell r="I3517">
            <v>58.818942000000007</v>
          </cell>
        </row>
        <row r="3518">
          <cell r="C3518" t="str">
            <v>935308</v>
          </cell>
          <cell r="I3518">
            <v>30.609442500000004</v>
          </cell>
        </row>
        <row r="3519">
          <cell r="C3519" t="str">
            <v>935537</v>
          </cell>
          <cell r="I3519">
            <v>36.812685000000002</v>
          </cell>
        </row>
        <row r="3520">
          <cell r="C3520" t="str">
            <v>935605</v>
          </cell>
          <cell r="I3520">
            <v>53.063146500000002</v>
          </cell>
        </row>
        <row r="3521">
          <cell r="C3521" t="str">
            <v>935909</v>
          </cell>
          <cell r="I3521">
            <v>86.70302550000001</v>
          </cell>
        </row>
        <row r="3522">
          <cell r="C3522" t="str">
            <v>936729</v>
          </cell>
          <cell r="I3522">
            <v>48.283599000000002</v>
          </cell>
        </row>
        <row r="3523">
          <cell r="C3523" t="str">
            <v>937003</v>
          </cell>
          <cell r="I3523">
            <v>236.88250950000003</v>
          </cell>
        </row>
        <row r="3524">
          <cell r="C3524" t="str">
            <v>937174</v>
          </cell>
          <cell r="I3524">
            <v>108.36352800000002</v>
          </cell>
        </row>
        <row r="3525">
          <cell r="C3525" t="str">
            <v>937379</v>
          </cell>
          <cell r="I3525">
            <v>123.0275865</v>
          </cell>
        </row>
        <row r="3526">
          <cell r="C3526" t="str">
            <v>937982Q</v>
          </cell>
          <cell r="I3526">
            <v>1.2075000000000001E-2</v>
          </cell>
        </row>
        <row r="3527">
          <cell r="C3527" t="str">
            <v>938028</v>
          </cell>
          <cell r="I3527">
            <v>110.43805500000001</v>
          </cell>
        </row>
        <row r="3528">
          <cell r="C3528" t="str">
            <v>938029</v>
          </cell>
          <cell r="I3528">
            <v>113.67187650000001</v>
          </cell>
        </row>
        <row r="3529">
          <cell r="C3529" t="str">
            <v>938058</v>
          </cell>
          <cell r="I3529">
            <v>170.68069200000002</v>
          </cell>
        </row>
        <row r="3530">
          <cell r="C3530" t="str">
            <v>9401-06629</v>
          </cell>
          <cell r="I3530">
            <v>201.81893550000004</v>
          </cell>
        </row>
        <row r="3531">
          <cell r="C3531" t="str">
            <v>9401-36633</v>
          </cell>
          <cell r="I3531">
            <v>223.27605300000002</v>
          </cell>
        </row>
        <row r="3532">
          <cell r="C3532" t="str">
            <v>9402-06642</v>
          </cell>
          <cell r="I3532">
            <v>270.99017400000002</v>
          </cell>
        </row>
        <row r="3533">
          <cell r="C3533" t="str">
            <v>9402-06644</v>
          </cell>
          <cell r="I3533">
            <v>281.34247050000005</v>
          </cell>
        </row>
        <row r="3534">
          <cell r="C3534" t="str">
            <v>9403-05613</v>
          </cell>
          <cell r="I3534">
            <v>83.469204000000005</v>
          </cell>
        </row>
        <row r="3535">
          <cell r="C3535" t="str">
            <v>94-112100</v>
          </cell>
          <cell r="I3535">
            <v>734.78932799999995</v>
          </cell>
        </row>
        <row r="3536">
          <cell r="C3536" t="str">
            <v>9411-92180</v>
          </cell>
          <cell r="I3536">
            <v>38.032995</v>
          </cell>
        </row>
        <row r="3537">
          <cell r="C3537" t="str">
            <v>9411-92190</v>
          </cell>
          <cell r="I3537">
            <v>41.144785500000005</v>
          </cell>
        </row>
        <row r="3538">
          <cell r="C3538" t="str">
            <v>9411-92200</v>
          </cell>
          <cell r="I3538">
            <v>46.310764500000005</v>
          </cell>
        </row>
        <row r="3539">
          <cell r="C3539" t="str">
            <v>9411-92321</v>
          </cell>
          <cell r="I3539">
            <v>27.497652000000002</v>
          </cell>
        </row>
        <row r="3540">
          <cell r="C3540" t="str">
            <v>9411-92462</v>
          </cell>
          <cell r="I3540">
            <v>31.158582000000003</v>
          </cell>
        </row>
        <row r="3541">
          <cell r="C3541" t="str">
            <v>9411-92992</v>
          </cell>
          <cell r="I3541">
            <v>31.158582000000003</v>
          </cell>
        </row>
        <row r="3542">
          <cell r="C3542" t="str">
            <v>9411-93492</v>
          </cell>
          <cell r="I3542">
            <v>31.158582000000003</v>
          </cell>
        </row>
        <row r="3543">
          <cell r="C3543" t="str">
            <v>9411-95190</v>
          </cell>
          <cell r="I3543">
            <v>80.377752000000015</v>
          </cell>
        </row>
        <row r="3544">
          <cell r="C3544" t="str">
            <v>9411-95470</v>
          </cell>
          <cell r="I3544">
            <v>29.592517500000003</v>
          </cell>
        </row>
        <row r="3545">
          <cell r="C3545" t="str">
            <v>9411-95870</v>
          </cell>
          <cell r="I3545">
            <v>44.561653499999998</v>
          </cell>
        </row>
        <row r="3546">
          <cell r="C3546" t="str">
            <v>9411-96110</v>
          </cell>
          <cell r="I3546">
            <v>38.419426500000007</v>
          </cell>
        </row>
        <row r="3547">
          <cell r="C3547" t="str">
            <v>9412-11020</v>
          </cell>
          <cell r="I3547">
            <v>26.195988000000007</v>
          </cell>
        </row>
        <row r="3548">
          <cell r="C3548" t="str">
            <v>9412-11060</v>
          </cell>
          <cell r="I3548">
            <v>39.660075000000006</v>
          </cell>
        </row>
        <row r="3549">
          <cell r="C3549" t="str">
            <v>9412-11065</v>
          </cell>
          <cell r="I3549">
            <v>90.119893500000018</v>
          </cell>
        </row>
        <row r="3550">
          <cell r="C3550" t="str">
            <v>9412-11130</v>
          </cell>
          <cell r="I3550">
            <v>31.158582000000003</v>
          </cell>
        </row>
        <row r="3551">
          <cell r="C3551" t="str">
            <v>9412-31080</v>
          </cell>
          <cell r="I3551">
            <v>62.967996000000007</v>
          </cell>
        </row>
        <row r="3552">
          <cell r="C3552" t="str">
            <v>9412-43020</v>
          </cell>
          <cell r="I3552">
            <v>3.0507750000000002</v>
          </cell>
        </row>
        <row r="3553">
          <cell r="C3553" t="str">
            <v>9413-11010</v>
          </cell>
          <cell r="I3553">
            <v>38.073671999999995</v>
          </cell>
        </row>
        <row r="3554">
          <cell r="C3554" t="str">
            <v>9415-11042</v>
          </cell>
          <cell r="I3554">
            <v>13.179348000000003</v>
          </cell>
        </row>
        <row r="3555">
          <cell r="C3555" t="str">
            <v>94-16700</v>
          </cell>
          <cell r="I3555">
            <v>16.392831000000005</v>
          </cell>
        </row>
        <row r="3556">
          <cell r="C3556">
            <v>941908</v>
          </cell>
          <cell r="I3556">
            <v>0.28473900000000002</v>
          </cell>
        </row>
        <row r="3557">
          <cell r="C3557" t="str">
            <v>9419-11070</v>
          </cell>
          <cell r="I3557">
            <v>65.998432500000007</v>
          </cell>
        </row>
        <row r="3558">
          <cell r="C3558" t="str">
            <v>9419-11210</v>
          </cell>
          <cell r="I3558">
            <v>102.32299350000001</v>
          </cell>
        </row>
        <row r="3559">
          <cell r="C3559" t="str">
            <v>942574</v>
          </cell>
          <cell r="I3559">
            <v>0.26440050000000004</v>
          </cell>
        </row>
        <row r="3560">
          <cell r="C3560" t="str">
            <v>9426-20050</v>
          </cell>
          <cell r="I3560">
            <v>1.5253875000000001</v>
          </cell>
        </row>
        <row r="3561">
          <cell r="C3561" t="str">
            <v>94-27800</v>
          </cell>
          <cell r="I3561">
            <v>155.14207800000003</v>
          </cell>
        </row>
        <row r="3562">
          <cell r="C3562">
            <v>943177</v>
          </cell>
          <cell r="I3562">
            <v>4.3524390000000004</v>
          </cell>
        </row>
        <row r="3563">
          <cell r="C3563" t="str">
            <v>94-32400</v>
          </cell>
          <cell r="I3563">
            <v>1.5253875000000001</v>
          </cell>
        </row>
        <row r="3564">
          <cell r="C3564" t="str">
            <v>943299</v>
          </cell>
          <cell r="I3564">
            <v>28.4739</v>
          </cell>
        </row>
        <row r="3565">
          <cell r="C3565" t="str">
            <v>943407</v>
          </cell>
          <cell r="I3565">
            <v>1.0169250000000001</v>
          </cell>
        </row>
        <row r="3566">
          <cell r="C3566" t="str">
            <v>943470</v>
          </cell>
          <cell r="I3566">
            <v>0.81354000000000004</v>
          </cell>
        </row>
        <row r="3567">
          <cell r="C3567" t="str">
            <v>943727</v>
          </cell>
          <cell r="I3567">
            <v>10.006542</v>
          </cell>
        </row>
        <row r="3568">
          <cell r="C3568" t="str">
            <v>943903</v>
          </cell>
          <cell r="I3568">
            <v>9.3963870000000007</v>
          </cell>
        </row>
        <row r="3569">
          <cell r="C3569">
            <v>944364</v>
          </cell>
          <cell r="I3569">
            <v>4.0473615000000001</v>
          </cell>
        </row>
        <row r="3570">
          <cell r="C3570" t="str">
            <v>94-48700</v>
          </cell>
          <cell r="I3570">
            <v>106.61441700000002</v>
          </cell>
        </row>
        <row r="3571">
          <cell r="C3571" t="str">
            <v>945065</v>
          </cell>
          <cell r="I3571">
            <v>8.8472474999999999</v>
          </cell>
        </row>
        <row r="3572">
          <cell r="C3572" t="str">
            <v>9451-02241</v>
          </cell>
          <cell r="I3572">
            <v>57.395246999999998</v>
          </cell>
        </row>
        <row r="3573">
          <cell r="C3573" t="str">
            <v>9453-02208</v>
          </cell>
          <cell r="I3573">
            <v>44.297253000000012</v>
          </cell>
        </row>
        <row r="3574">
          <cell r="C3574" t="str">
            <v>9453-02211</v>
          </cell>
          <cell r="I3574">
            <v>54.303795000000001</v>
          </cell>
        </row>
        <row r="3575">
          <cell r="C3575" t="str">
            <v>9453-02220</v>
          </cell>
          <cell r="I3575">
            <v>49.320862500000004</v>
          </cell>
        </row>
        <row r="3576">
          <cell r="C3576" t="str">
            <v>9453-02232</v>
          </cell>
          <cell r="I3576">
            <v>42.080356500000008</v>
          </cell>
        </row>
        <row r="3577">
          <cell r="C3577" t="str">
            <v>9453-02336</v>
          </cell>
          <cell r="I3577">
            <v>55.686813000000001</v>
          </cell>
        </row>
        <row r="3578">
          <cell r="C3578" t="str">
            <v>9453-02346</v>
          </cell>
          <cell r="I3578">
            <v>59.083342500000008</v>
          </cell>
        </row>
        <row r="3579">
          <cell r="C3579" t="str">
            <v>945895</v>
          </cell>
          <cell r="I3579">
            <v>6.6303510000000001</v>
          </cell>
        </row>
        <row r="3580">
          <cell r="C3580" t="str">
            <v>9459-03740</v>
          </cell>
          <cell r="I3580">
            <v>496.82887800000003</v>
          </cell>
        </row>
        <row r="3581">
          <cell r="C3581" t="str">
            <v>9459-04590</v>
          </cell>
          <cell r="I3581">
            <v>314.41287149999999</v>
          </cell>
        </row>
        <row r="3582">
          <cell r="C3582" t="str">
            <v>945963</v>
          </cell>
          <cell r="I3582">
            <v>42.832881</v>
          </cell>
        </row>
        <row r="3583">
          <cell r="C3583" t="str">
            <v>945964</v>
          </cell>
          <cell r="I3583">
            <v>47.754798000000008</v>
          </cell>
        </row>
        <row r="3584">
          <cell r="C3584" t="str">
            <v>94-61600</v>
          </cell>
          <cell r="I3584">
            <v>235.41813750000003</v>
          </cell>
        </row>
        <row r="3585">
          <cell r="C3585" t="str">
            <v>946443</v>
          </cell>
          <cell r="I3585">
            <v>2.0135115000000003</v>
          </cell>
        </row>
        <row r="3586">
          <cell r="C3586" t="str">
            <v>946471</v>
          </cell>
          <cell r="I3586">
            <v>1.4440334999999997</v>
          </cell>
        </row>
        <row r="3587">
          <cell r="C3587">
            <v>946671</v>
          </cell>
          <cell r="I3587">
            <v>0.73218600000000011</v>
          </cell>
        </row>
        <row r="3588">
          <cell r="C3588" t="str">
            <v>946673</v>
          </cell>
          <cell r="I3588">
            <v>3.5388990000000002</v>
          </cell>
        </row>
        <row r="3589">
          <cell r="C3589" t="str">
            <v>947179</v>
          </cell>
          <cell r="I3589">
            <v>2.6236665000000001</v>
          </cell>
        </row>
        <row r="3590">
          <cell r="C3590" t="str">
            <v>947972</v>
          </cell>
          <cell r="I3590">
            <v>7.3828754999999999</v>
          </cell>
        </row>
        <row r="3591">
          <cell r="C3591" t="str">
            <v>948642</v>
          </cell>
          <cell r="I3591">
            <v>96.933290999999983</v>
          </cell>
        </row>
        <row r="3592">
          <cell r="C3592">
            <v>948645</v>
          </cell>
          <cell r="I3592">
            <v>1.0169250000000001</v>
          </cell>
        </row>
        <row r="3593">
          <cell r="C3593" t="str">
            <v>948836</v>
          </cell>
          <cell r="I3593">
            <v>3.7016070000000005</v>
          </cell>
        </row>
        <row r="3594">
          <cell r="C3594" t="str">
            <v>949125</v>
          </cell>
          <cell r="I3594">
            <v>0.69150900000000004</v>
          </cell>
        </row>
        <row r="3595">
          <cell r="C3595" t="str">
            <v>949321</v>
          </cell>
          <cell r="I3595">
            <v>4.7185319999999997</v>
          </cell>
        </row>
        <row r="3596">
          <cell r="C3596">
            <v>949657</v>
          </cell>
          <cell r="I3596">
            <v>3.8236379999999999</v>
          </cell>
        </row>
        <row r="3597">
          <cell r="C3597">
            <v>949659</v>
          </cell>
          <cell r="I3597">
            <v>2.7660360000000002</v>
          </cell>
        </row>
        <row r="3598">
          <cell r="C3598" t="str">
            <v>9511-12005</v>
          </cell>
          <cell r="I3598">
            <v>1.8304650000000002</v>
          </cell>
        </row>
        <row r="3599">
          <cell r="C3599" t="str">
            <v>9511-12008</v>
          </cell>
          <cell r="I3599">
            <v>0.63049349999999993</v>
          </cell>
        </row>
        <row r="3600">
          <cell r="C3600" t="str">
            <v>9511-12014</v>
          </cell>
          <cell r="I3600">
            <v>0.38643150000000004</v>
          </cell>
        </row>
        <row r="3601">
          <cell r="C3601" t="str">
            <v>9511-12016</v>
          </cell>
          <cell r="I3601">
            <v>0.75252450000000004</v>
          </cell>
        </row>
        <row r="3602">
          <cell r="C3602" t="str">
            <v>9511-12020</v>
          </cell>
          <cell r="I3602">
            <v>0.75252450000000004</v>
          </cell>
        </row>
        <row r="3603">
          <cell r="C3603" t="str">
            <v>9511-12021</v>
          </cell>
          <cell r="I3603">
            <v>0.75252450000000004</v>
          </cell>
        </row>
        <row r="3604">
          <cell r="C3604" t="str">
            <v>9511-12028</v>
          </cell>
          <cell r="I3604">
            <v>1.7287725</v>
          </cell>
        </row>
        <row r="3605">
          <cell r="C3605" t="str">
            <v>9511-12032</v>
          </cell>
          <cell r="I3605">
            <v>0.976248</v>
          </cell>
        </row>
        <row r="3606">
          <cell r="C3606" t="str">
            <v>9511-12070</v>
          </cell>
          <cell r="I3606">
            <v>1.4847105</v>
          </cell>
        </row>
        <row r="3607">
          <cell r="C3607" t="str">
            <v>9511-1210A</v>
          </cell>
          <cell r="I3607">
            <v>0.87455549999999993</v>
          </cell>
        </row>
        <row r="3608">
          <cell r="C3608" t="str">
            <v>9511-12210</v>
          </cell>
          <cell r="I3608">
            <v>12.182761500000002</v>
          </cell>
        </row>
        <row r="3609">
          <cell r="C3609" t="str">
            <v>9511-1222A</v>
          </cell>
          <cell r="I3609">
            <v>0.99658650000000004</v>
          </cell>
        </row>
        <row r="3610">
          <cell r="C3610" t="str">
            <v>9511-21080</v>
          </cell>
          <cell r="I3610">
            <v>1.3626795000000003</v>
          </cell>
        </row>
        <row r="3611">
          <cell r="C3611" t="str">
            <v>9511-22045</v>
          </cell>
          <cell r="I3611">
            <v>1.3626795000000003</v>
          </cell>
        </row>
        <row r="3612">
          <cell r="C3612" t="str">
            <v>9511-22070</v>
          </cell>
          <cell r="I3612">
            <v>1.7084340000000002</v>
          </cell>
        </row>
        <row r="3613">
          <cell r="C3613" t="str">
            <v>9511-22075</v>
          </cell>
          <cell r="I3613">
            <v>1.5660645</v>
          </cell>
        </row>
        <row r="3614">
          <cell r="C3614" t="str">
            <v>9511-22090</v>
          </cell>
          <cell r="I3614">
            <v>1.3626795000000003</v>
          </cell>
        </row>
        <row r="3615">
          <cell r="C3615" t="str">
            <v>951946</v>
          </cell>
          <cell r="I3615">
            <v>0.122031</v>
          </cell>
        </row>
        <row r="3616">
          <cell r="C3616" t="str">
            <v>951955</v>
          </cell>
          <cell r="I3616">
            <v>0.54913950000000011</v>
          </cell>
        </row>
        <row r="3617">
          <cell r="C3617" t="str">
            <v>9524-00146</v>
          </cell>
          <cell r="I3617">
            <v>12.874270500000002</v>
          </cell>
        </row>
        <row r="3618">
          <cell r="C3618" t="str">
            <v>953002</v>
          </cell>
          <cell r="I3618">
            <v>7.5659220000000014</v>
          </cell>
        </row>
        <row r="3619">
          <cell r="C3619" t="str">
            <v>9541-01085</v>
          </cell>
          <cell r="I3619">
            <v>5.8371495000000007</v>
          </cell>
        </row>
        <row r="3620">
          <cell r="C3620" t="str">
            <v>9541-01090</v>
          </cell>
          <cell r="I3620">
            <v>9.1116480000000006</v>
          </cell>
        </row>
        <row r="3621">
          <cell r="C3621" t="str">
            <v>9541-02058</v>
          </cell>
          <cell r="I3621">
            <v>1.5660645</v>
          </cell>
        </row>
        <row r="3622">
          <cell r="C3622" t="str">
            <v>955268</v>
          </cell>
          <cell r="I3622">
            <v>0.30507750000000006</v>
          </cell>
        </row>
        <row r="3623">
          <cell r="C3623" t="str">
            <v>955393</v>
          </cell>
          <cell r="I3623">
            <v>13.362394500000002</v>
          </cell>
        </row>
        <row r="3624">
          <cell r="C3624" t="str">
            <v>955411</v>
          </cell>
          <cell r="I3624">
            <v>9.5794335000000004</v>
          </cell>
        </row>
        <row r="3625">
          <cell r="C3625" t="str">
            <v>955782</v>
          </cell>
          <cell r="I3625">
            <v>0.976248</v>
          </cell>
        </row>
        <row r="3626">
          <cell r="C3626" t="str">
            <v>955891</v>
          </cell>
          <cell r="I3626">
            <v>8.135400000000001E-2</v>
          </cell>
        </row>
        <row r="3627">
          <cell r="C3627" t="str">
            <v>955919</v>
          </cell>
          <cell r="I3627">
            <v>8.135400000000001E-2</v>
          </cell>
        </row>
        <row r="3628">
          <cell r="C3628" t="str">
            <v>955922</v>
          </cell>
          <cell r="I3628">
            <v>8.135400000000001E-2</v>
          </cell>
        </row>
        <row r="3629">
          <cell r="C3629" t="str">
            <v>955926 (N)</v>
          </cell>
          <cell r="I3629">
            <v>0.75252450000000004</v>
          </cell>
        </row>
        <row r="3630">
          <cell r="C3630" t="str">
            <v>955927</v>
          </cell>
          <cell r="I3630">
            <v>0.54913950000000011</v>
          </cell>
        </row>
        <row r="3631">
          <cell r="C3631" t="str">
            <v>9566-10200</v>
          </cell>
          <cell r="I3631">
            <v>1.2203100000000002</v>
          </cell>
        </row>
        <row r="3632">
          <cell r="C3632">
            <v>957185</v>
          </cell>
          <cell r="I3632">
            <v>1.0372635000000001</v>
          </cell>
        </row>
        <row r="3633">
          <cell r="C3633" t="str">
            <v>957187</v>
          </cell>
          <cell r="I3633">
            <v>1.2406485</v>
          </cell>
        </row>
        <row r="3634">
          <cell r="C3634">
            <v>959238</v>
          </cell>
          <cell r="I3634">
            <v>0.89489399999999997</v>
          </cell>
        </row>
        <row r="3635">
          <cell r="C3635" t="str">
            <v>959239</v>
          </cell>
          <cell r="I3635">
            <v>1.9931730000000001</v>
          </cell>
        </row>
        <row r="3636">
          <cell r="C3636" t="str">
            <v>959245</v>
          </cell>
          <cell r="I3636">
            <v>3.1931445000000007</v>
          </cell>
        </row>
        <row r="3637">
          <cell r="C3637" t="str">
            <v>959256</v>
          </cell>
          <cell r="I3637">
            <v>3.1117905000000001</v>
          </cell>
        </row>
        <row r="3638">
          <cell r="C3638" t="str">
            <v>959263</v>
          </cell>
          <cell r="I3638">
            <v>2.5219739999999997</v>
          </cell>
        </row>
        <row r="3639">
          <cell r="C3639" t="str">
            <v>959265</v>
          </cell>
          <cell r="I3639">
            <v>2.7253590000000005</v>
          </cell>
        </row>
        <row r="3640">
          <cell r="C3640" t="str">
            <v>960226</v>
          </cell>
          <cell r="I3640">
            <v>1.8711420000000001</v>
          </cell>
        </row>
        <row r="3641">
          <cell r="C3641" t="str">
            <v>960242</v>
          </cell>
          <cell r="I3641">
            <v>16.352153999999999</v>
          </cell>
        </row>
        <row r="3642">
          <cell r="C3642" t="str">
            <v>960254</v>
          </cell>
          <cell r="I3642">
            <v>23.775706499999998</v>
          </cell>
        </row>
        <row r="3643">
          <cell r="C3643" t="str">
            <v>960259</v>
          </cell>
          <cell r="I3643">
            <v>9.7218030000000013</v>
          </cell>
        </row>
        <row r="3644">
          <cell r="C3644" t="str">
            <v>960628</v>
          </cell>
          <cell r="I3644">
            <v>4.3524390000000004</v>
          </cell>
        </row>
        <row r="3645">
          <cell r="C3645" t="str">
            <v>9612-08040</v>
          </cell>
          <cell r="I3645">
            <v>56.9274615</v>
          </cell>
        </row>
        <row r="3646">
          <cell r="C3646" t="str">
            <v>9612-09040</v>
          </cell>
          <cell r="I3646">
            <v>59.022327000000011</v>
          </cell>
        </row>
        <row r="3647">
          <cell r="C3647" t="str">
            <v>9612-10040</v>
          </cell>
          <cell r="I3647">
            <v>75.130419000000003</v>
          </cell>
        </row>
        <row r="3648">
          <cell r="C3648" t="str">
            <v>9612-10540</v>
          </cell>
          <cell r="I3648">
            <v>68.500068000000013</v>
          </cell>
        </row>
        <row r="3649">
          <cell r="C3649" t="str">
            <v>9612-13050</v>
          </cell>
          <cell r="I3649">
            <v>84.526806000000008</v>
          </cell>
        </row>
        <row r="3650">
          <cell r="C3650" t="str">
            <v>961997</v>
          </cell>
          <cell r="I3650">
            <v>6.9354285000000004</v>
          </cell>
        </row>
        <row r="3651">
          <cell r="C3651" t="str">
            <v>963559</v>
          </cell>
          <cell r="I3651">
            <v>0.50846250000000004</v>
          </cell>
        </row>
        <row r="3652">
          <cell r="C3652" t="str">
            <v>9651-20100</v>
          </cell>
          <cell r="I3652">
            <v>185.08035000000004</v>
          </cell>
        </row>
        <row r="3653">
          <cell r="C3653">
            <v>965186</v>
          </cell>
          <cell r="I3653">
            <v>1.4440334999999997</v>
          </cell>
        </row>
        <row r="3654">
          <cell r="C3654">
            <v>965189</v>
          </cell>
          <cell r="I3654">
            <v>4.7185319999999997</v>
          </cell>
        </row>
        <row r="3655">
          <cell r="C3655">
            <v>965190</v>
          </cell>
          <cell r="I3655">
            <v>1.4643720000000002</v>
          </cell>
        </row>
        <row r="3656">
          <cell r="C3656" t="str">
            <v>966358</v>
          </cell>
          <cell r="I3656">
            <v>3.5795759999999999</v>
          </cell>
        </row>
        <row r="3657">
          <cell r="C3657" t="str">
            <v>966360</v>
          </cell>
          <cell r="I3657">
            <v>3.9660075000000004</v>
          </cell>
        </row>
        <row r="3658">
          <cell r="C3658" t="str">
            <v>966367</v>
          </cell>
          <cell r="I3658">
            <v>6.4066275000000008</v>
          </cell>
        </row>
        <row r="3659">
          <cell r="C3659" t="str">
            <v>966441</v>
          </cell>
          <cell r="I3659">
            <v>40.249891500000004</v>
          </cell>
        </row>
        <row r="3660">
          <cell r="C3660" t="str">
            <v>966456</v>
          </cell>
          <cell r="I3660">
            <v>51.029296499999994</v>
          </cell>
        </row>
        <row r="3661">
          <cell r="C3661" t="str">
            <v>96704622</v>
          </cell>
          <cell r="I3661">
            <v>2.1152040000000003</v>
          </cell>
        </row>
        <row r="3662">
          <cell r="C3662" t="str">
            <v>96719604</v>
          </cell>
          <cell r="I3662">
            <v>6.1829040000000006</v>
          </cell>
        </row>
        <row r="3663">
          <cell r="C3663" t="str">
            <v>96721741</v>
          </cell>
          <cell r="I3663">
            <v>7.4845680000000003</v>
          </cell>
        </row>
        <row r="3664">
          <cell r="C3664" t="str">
            <v>96724729</v>
          </cell>
          <cell r="I3664">
            <v>4.7185319999999997</v>
          </cell>
        </row>
        <row r="3665">
          <cell r="C3665" t="str">
            <v>967343</v>
          </cell>
          <cell r="I3665">
            <v>6.3252735000000007</v>
          </cell>
        </row>
        <row r="3666">
          <cell r="C3666" t="str">
            <v>967709</v>
          </cell>
          <cell r="I3666">
            <v>2.8270515000000001</v>
          </cell>
        </row>
        <row r="3667">
          <cell r="C3667" t="str">
            <v>967750</v>
          </cell>
          <cell r="I3667">
            <v>6.6913665</v>
          </cell>
        </row>
        <row r="3668">
          <cell r="C3668" t="str">
            <v>967786</v>
          </cell>
          <cell r="I3668">
            <v>4.1083769999999999</v>
          </cell>
        </row>
        <row r="3669">
          <cell r="C3669" t="str">
            <v>967852</v>
          </cell>
          <cell r="I3669">
            <v>2.8677284999999997</v>
          </cell>
        </row>
        <row r="3670">
          <cell r="C3670" t="str">
            <v>967955 (N)</v>
          </cell>
          <cell r="I3670">
            <v>5.2676714999999996</v>
          </cell>
        </row>
        <row r="3671">
          <cell r="C3671" t="str">
            <v>968183</v>
          </cell>
          <cell r="I3671">
            <v>34.331387999999997</v>
          </cell>
        </row>
        <row r="3672">
          <cell r="C3672" t="str">
            <v>968241</v>
          </cell>
          <cell r="I3672">
            <v>115.66504950000001</v>
          </cell>
        </row>
        <row r="3673">
          <cell r="C3673" t="str">
            <v>968243</v>
          </cell>
          <cell r="I3673">
            <v>4.6981935000000004</v>
          </cell>
        </row>
        <row r="3674">
          <cell r="C3674" t="str">
            <v>968244</v>
          </cell>
          <cell r="I3674">
            <v>3.1524675000000002</v>
          </cell>
        </row>
        <row r="3675">
          <cell r="C3675" t="str">
            <v>968437</v>
          </cell>
          <cell r="I3675">
            <v>4.4337930000000005</v>
          </cell>
        </row>
        <row r="3676">
          <cell r="C3676" t="str">
            <v>968567</v>
          </cell>
          <cell r="I3676">
            <v>24.507892500000001</v>
          </cell>
        </row>
        <row r="3677">
          <cell r="C3677" t="str">
            <v>968591</v>
          </cell>
          <cell r="I3677">
            <v>8.8269090000000006</v>
          </cell>
        </row>
        <row r="3678">
          <cell r="C3678" t="str">
            <v>969147</v>
          </cell>
          <cell r="I3678">
            <v>1.0982790000000002</v>
          </cell>
        </row>
        <row r="3679">
          <cell r="C3679">
            <v>969161</v>
          </cell>
          <cell r="I3679">
            <v>1.6067415000000003</v>
          </cell>
        </row>
        <row r="3680">
          <cell r="C3680" t="str">
            <v>969162</v>
          </cell>
          <cell r="I3680">
            <v>1.1186175</v>
          </cell>
        </row>
        <row r="3681">
          <cell r="C3681" t="str">
            <v>969163</v>
          </cell>
          <cell r="I3681">
            <v>0.77286300000000008</v>
          </cell>
        </row>
        <row r="3682">
          <cell r="C3682" t="str">
            <v>969164</v>
          </cell>
          <cell r="I3682">
            <v>1.2813255000000001</v>
          </cell>
        </row>
        <row r="3683">
          <cell r="C3683" t="str">
            <v>969272</v>
          </cell>
          <cell r="I3683">
            <v>39.090597000000002</v>
          </cell>
        </row>
        <row r="3684">
          <cell r="C3684" t="str">
            <v>969324</v>
          </cell>
          <cell r="I3684">
            <v>19.972407000000004</v>
          </cell>
        </row>
        <row r="3685">
          <cell r="C3685" t="str">
            <v>969327</v>
          </cell>
          <cell r="I3685">
            <v>22.392688499999998</v>
          </cell>
        </row>
        <row r="3686">
          <cell r="C3686" t="str">
            <v>969328</v>
          </cell>
          <cell r="I3686">
            <v>26.033280000000001</v>
          </cell>
        </row>
        <row r="3687">
          <cell r="C3687" t="str">
            <v>969391</v>
          </cell>
          <cell r="I3687">
            <v>5.3693640000000009</v>
          </cell>
        </row>
        <row r="3688">
          <cell r="C3688" t="str">
            <v>969474</v>
          </cell>
          <cell r="I3688">
            <v>36.588961499999996</v>
          </cell>
        </row>
        <row r="3689">
          <cell r="C3689" t="str">
            <v>969589</v>
          </cell>
          <cell r="I3689">
            <v>1.6880955</v>
          </cell>
        </row>
        <row r="3690">
          <cell r="C3690" t="str">
            <v>970776</v>
          </cell>
          <cell r="I3690">
            <v>0.40677000000000002</v>
          </cell>
        </row>
        <row r="3691">
          <cell r="C3691" t="str">
            <v>970777</v>
          </cell>
          <cell r="I3691">
            <v>0.54913950000000011</v>
          </cell>
        </row>
        <row r="3692">
          <cell r="C3692" t="str">
            <v>970880</v>
          </cell>
          <cell r="I3692">
            <v>1.0169250000000001</v>
          </cell>
        </row>
        <row r="3693">
          <cell r="C3693" t="str">
            <v>971071</v>
          </cell>
          <cell r="I3693">
            <v>0.32541600000000004</v>
          </cell>
        </row>
        <row r="3694">
          <cell r="C3694">
            <v>971095</v>
          </cell>
          <cell r="I3694">
            <v>1.1796329999999999</v>
          </cell>
        </row>
        <row r="3695">
          <cell r="C3695">
            <v>975675</v>
          </cell>
          <cell r="I3695">
            <v>15.579291000000001</v>
          </cell>
        </row>
        <row r="3696">
          <cell r="C3696">
            <v>975687</v>
          </cell>
          <cell r="I3696">
            <v>6.5693355000000002</v>
          </cell>
        </row>
        <row r="3697">
          <cell r="C3697" t="str">
            <v>976154</v>
          </cell>
          <cell r="I3697">
            <v>0.46778550000000002</v>
          </cell>
        </row>
        <row r="3698">
          <cell r="C3698" t="str">
            <v>976444</v>
          </cell>
          <cell r="I3698">
            <v>18.406342500000001</v>
          </cell>
        </row>
        <row r="3699">
          <cell r="C3699" t="str">
            <v>976446</v>
          </cell>
          <cell r="I3699">
            <v>21.701179500000002</v>
          </cell>
        </row>
        <row r="3700">
          <cell r="C3700" t="str">
            <v>976510</v>
          </cell>
          <cell r="I3700">
            <v>0.71184749999999997</v>
          </cell>
        </row>
        <row r="3701">
          <cell r="C3701" t="str">
            <v>976929</v>
          </cell>
          <cell r="I3701">
            <v>0.79320150000000023</v>
          </cell>
        </row>
        <row r="3702">
          <cell r="C3702">
            <v>976945</v>
          </cell>
          <cell r="I3702">
            <v>8.135400000000001E-2</v>
          </cell>
        </row>
        <row r="3703">
          <cell r="C3703">
            <v>976971</v>
          </cell>
          <cell r="I3703">
            <v>2.5016354999999999</v>
          </cell>
        </row>
        <row r="3704">
          <cell r="C3704" t="str">
            <v>976974</v>
          </cell>
          <cell r="I3704">
            <v>0.69150900000000004</v>
          </cell>
        </row>
        <row r="3705">
          <cell r="C3705" t="str">
            <v>977025</v>
          </cell>
          <cell r="I3705">
            <v>9.7828184999999994</v>
          </cell>
        </row>
        <row r="3706">
          <cell r="C3706" t="str">
            <v>977030</v>
          </cell>
          <cell r="I3706">
            <v>8.8879245000000022</v>
          </cell>
        </row>
        <row r="3707">
          <cell r="C3707" t="str">
            <v>977166</v>
          </cell>
          <cell r="I3707">
            <v>0.87455549999999993</v>
          </cell>
        </row>
        <row r="3708">
          <cell r="C3708" t="str">
            <v>977220</v>
          </cell>
          <cell r="I3708">
            <v>55.849520999999996</v>
          </cell>
        </row>
        <row r="3709">
          <cell r="C3709" t="str">
            <v>977299</v>
          </cell>
          <cell r="I3709">
            <v>5.6744415000000004</v>
          </cell>
        </row>
        <row r="3710">
          <cell r="C3710" t="str">
            <v>977409</v>
          </cell>
          <cell r="I3710">
            <v>21.131701500000002</v>
          </cell>
        </row>
        <row r="3711">
          <cell r="C3711" t="str">
            <v>977772</v>
          </cell>
          <cell r="I3711">
            <v>24.406200000000002</v>
          </cell>
        </row>
        <row r="3712">
          <cell r="C3712" t="str">
            <v>977790</v>
          </cell>
          <cell r="I3712">
            <v>28.433223000000002</v>
          </cell>
        </row>
        <row r="3713">
          <cell r="C3713" t="str">
            <v>977931</v>
          </cell>
          <cell r="I3713">
            <v>3.7626225</v>
          </cell>
        </row>
        <row r="3714">
          <cell r="C3714" t="str">
            <v>978129</v>
          </cell>
          <cell r="I3714">
            <v>3.5592375000000001</v>
          </cell>
        </row>
        <row r="3715">
          <cell r="C3715">
            <v>978740</v>
          </cell>
          <cell r="I3715">
            <v>59.063003999999999</v>
          </cell>
        </row>
        <row r="3716">
          <cell r="C3716" t="str">
            <v>978933(N)</v>
          </cell>
          <cell r="I3716">
            <v>1.3220025</v>
          </cell>
        </row>
        <row r="3717">
          <cell r="C3717" t="str">
            <v>978937</v>
          </cell>
          <cell r="I3717">
            <v>1.4440334999999997</v>
          </cell>
        </row>
        <row r="3718">
          <cell r="C3718" t="str">
            <v>978938(N)</v>
          </cell>
          <cell r="I3718">
            <v>2.2982505</v>
          </cell>
        </row>
        <row r="3719">
          <cell r="C3719" t="str">
            <v>978941</v>
          </cell>
          <cell r="I3719">
            <v>4.1490540000000005</v>
          </cell>
        </row>
        <row r="3720">
          <cell r="C3720" t="str">
            <v>978999</v>
          </cell>
          <cell r="I3720">
            <v>2.1762195000000002</v>
          </cell>
        </row>
        <row r="3721">
          <cell r="C3721" t="str">
            <v>979001</v>
          </cell>
          <cell r="I3721">
            <v>0.65083200000000008</v>
          </cell>
        </row>
        <row r="3722">
          <cell r="C3722" t="str">
            <v>979002</v>
          </cell>
          <cell r="I3722">
            <v>0.75252450000000004</v>
          </cell>
        </row>
        <row r="3723">
          <cell r="C3723" t="str">
            <v>979008</v>
          </cell>
          <cell r="I3723">
            <v>15.945384000000001</v>
          </cell>
        </row>
        <row r="3724">
          <cell r="C3724" t="str">
            <v>979019 (N)</v>
          </cell>
          <cell r="I3724">
            <v>0.67117050000000011</v>
          </cell>
        </row>
        <row r="3725">
          <cell r="C3725" t="str">
            <v>979064</v>
          </cell>
          <cell r="I3725">
            <v>47.551412999999997</v>
          </cell>
        </row>
        <row r="3726">
          <cell r="C3726" t="str">
            <v>979231</v>
          </cell>
          <cell r="I3726">
            <v>2.5626510000000002</v>
          </cell>
        </row>
        <row r="3727">
          <cell r="C3727" t="str">
            <v>979255</v>
          </cell>
          <cell r="I3727">
            <v>7.1388135000000004</v>
          </cell>
        </row>
        <row r="3728">
          <cell r="C3728" t="str">
            <v>979281</v>
          </cell>
          <cell r="I3728">
            <v>21.213055499999999</v>
          </cell>
        </row>
        <row r="3729">
          <cell r="C3729" t="str">
            <v>979652</v>
          </cell>
          <cell r="I3729">
            <v>5.8168110000000013</v>
          </cell>
        </row>
        <row r="3730">
          <cell r="C3730" t="str">
            <v>979878</v>
          </cell>
          <cell r="I3730">
            <v>0.73218600000000011</v>
          </cell>
        </row>
        <row r="3731">
          <cell r="C3731" t="str">
            <v>979972</v>
          </cell>
          <cell r="I3731">
            <v>2.9490825000000003</v>
          </cell>
        </row>
        <row r="3732">
          <cell r="C3732" t="str">
            <v>980343</v>
          </cell>
          <cell r="I3732">
            <v>1.4643720000000002</v>
          </cell>
        </row>
        <row r="3733">
          <cell r="C3733" t="str">
            <v>980475</v>
          </cell>
          <cell r="I3733">
            <v>13.281040500000001</v>
          </cell>
        </row>
        <row r="3734">
          <cell r="C3734" t="str">
            <v>980521</v>
          </cell>
          <cell r="I3734">
            <v>4.1417250000000001</v>
          </cell>
        </row>
        <row r="3735">
          <cell r="C3735" t="str">
            <v>980521(N)</v>
          </cell>
          <cell r="I3735">
            <v>1.6880955</v>
          </cell>
        </row>
        <row r="3736">
          <cell r="C3736" t="str">
            <v>980832</v>
          </cell>
          <cell r="I3736">
            <v>13.464086999999999</v>
          </cell>
        </row>
        <row r="3737">
          <cell r="C3737" t="str">
            <v>980833</v>
          </cell>
          <cell r="I3737">
            <v>1.5253875000000001</v>
          </cell>
        </row>
        <row r="3738">
          <cell r="C3738" t="str">
            <v>980881</v>
          </cell>
          <cell r="I3738">
            <v>0.46778550000000002</v>
          </cell>
        </row>
        <row r="3739">
          <cell r="C3739" t="str">
            <v>9809726</v>
          </cell>
          <cell r="I3739">
            <v>2100.1738484999996</v>
          </cell>
        </row>
        <row r="3740">
          <cell r="C3740" t="str">
            <v>9809777</v>
          </cell>
          <cell r="I3740">
            <v>712.41697799999997</v>
          </cell>
        </row>
        <row r="3741">
          <cell r="C3741" t="str">
            <v>981235</v>
          </cell>
          <cell r="I3741">
            <v>19.972407000000004</v>
          </cell>
        </row>
        <row r="3742">
          <cell r="C3742" t="str">
            <v>981290</v>
          </cell>
          <cell r="I3742">
            <v>2.5219739999999997</v>
          </cell>
        </row>
        <row r="3743">
          <cell r="C3743" t="str">
            <v>981314</v>
          </cell>
          <cell r="I3743">
            <v>1.4033565000000001</v>
          </cell>
        </row>
        <row r="3744">
          <cell r="C3744" t="str">
            <v>981405</v>
          </cell>
          <cell r="I3744">
            <v>0.75252450000000004</v>
          </cell>
        </row>
        <row r="3745">
          <cell r="C3745" t="str">
            <v>981418</v>
          </cell>
          <cell r="I3745">
            <v>0.83387850000000008</v>
          </cell>
        </row>
        <row r="3746">
          <cell r="C3746" t="str">
            <v>981433</v>
          </cell>
          <cell r="I3746">
            <v>22.514719500000002</v>
          </cell>
        </row>
        <row r="3747">
          <cell r="C3747" t="str">
            <v>9817-12400</v>
          </cell>
          <cell r="I3747">
            <v>30.894181500000002</v>
          </cell>
        </row>
        <row r="3748">
          <cell r="C3748" t="str">
            <v>982108</v>
          </cell>
          <cell r="I3748">
            <v>25.138386000000001</v>
          </cell>
        </row>
        <row r="3749">
          <cell r="C3749" t="str">
            <v>982193</v>
          </cell>
          <cell r="I3749">
            <v>9.9048495000000027</v>
          </cell>
        </row>
        <row r="3750">
          <cell r="C3750" t="str">
            <v>982317</v>
          </cell>
          <cell r="I3750">
            <v>16.392831000000005</v>
          </cell>
        </row>
        <row r="3751">
          <cell r="C3751" t="str">
            <v>982318</v>
          </cell>
          <cell r="I3751">
            <v>15.518275500000001</v>
          </cell>
        </row>
        <row r="3752">
          <cell r="C3752" t="str">
            <v>982455</v>
          </cell>
          <cell r="I3752">
            <v>99.577296000000004</v>
          </cell>
        </row>
        <row r="3753">
          <cell r="C3753" t="str">
            <v>982458</v>
          </cell>
          <cell r="I3753">
            <v>99.577296000000004</v>
          </cell>
        </row>
        <row r="3754">
          <cell r="C3754" t="str">
            <v>982560</v>
          </cell>
          <cell r="I3754">
            <v>1.9321575</v>
          </cell>
        </row>
        <row r="3755">
          <cell r="C3755" t="str">
            <v>983250</v>
          </cell>
          <cell r="I3755">
            <v>0.58981649999999997</v>
          </cell>
        </row>
        <row r="3756">
          <cell r="C3756" t="str">
            <v>983304</v>
          </cell>
          <cell r="I3756">
            <v>1.1999715</v>
          </cell>
        </row>
        <row r="3757">
          <cell r="C3757" t="str">
            <v>983310</v>
          </cell>
          <cell r="I3757">
            <v>4.5558240000000003</v>
          </cell>
        </row>
        <row r="3758">
          <cell r="C3758" t="str">
            <v>983342</v>
          </cell>
          <cell r="I3758">
            <v>41.022754500000012</v>
          </cell>
        </row>
        <row r="3759">
          <cell r="C3759" t="str">
            <v>983353</v>
          </cell>
          <cell r="I3759">
            <v>13.118332500000001</v>
          </cell>
        </row>
        <row r="3760">
          <cell r="C3760" t="str">
            <v>983503</v>
          </cell>
          <cell r="I3760">
            <v>0.54913950000000011</v>
          </cell>
        </row>
        <row r="3761">
          <cell r="C3761" t="str">
            <v>983507</v>
          </cell>
          <cell r="I3761">
            <v>0.75252450000000004</v>
          </cell>
        </row>
        <row r="3762">
          <cell r="C3762" t="str">
            <v>983509</v>
          </cell>
          <cell r="I3762">
            <v>0.83387850000000008</v>
          </cell>
        </row>
        <row r="3763">
          <cell r="C3763" t="str">
            <v>983510</v>
          </cell>
          <cell r="I3763">
            <v>0.73218600000000011</v>
          </cell>
        </row>
        <row r="3764">
          <cell r="C3764" t="str">
            <v>983525</v>
          </cell>
          <cell r="I3764">
            <v>0.99658650000000004</v>
          </cell>
        </row>
        <row r="3765">
          <cell r="C3765" t="str">
            <v>983625</v>
          </cell>
          <cell r="I3765">
            <v>0.976248</v>
          </cell>
        </row>
        <row r="3766">
          <cell r="C3766" t="str">
            <v>984090</v>
          </cell>
          <cell r="I3766">
            <v>3.3761909999999999</v>
          </cell>
        </row>
        <row r="3767">
          <cell r="C3767" t="str">
            <v>984224</v>
          </cell>
          <cell r="I3767">
            <v>11.308206</v>
          </cell>
        </row>
        <row r="3768">
          <cell r="C3768" t="str">
            <v>984405</v>
          </cell>
          <cell r="I3768">
            <v>11.389559999999999</v>
          </cell>
        </row>
        <row r="3769">
          <cell r="C3769" t="str">
            <v>984800</v>
          </cell>
          <cell r="I3769">
            <v>25.870572000000003</v>
          </cell>
        </row>
        <row r="3770">
          <cell r="C3770" t="str">
            <v>984850</v>
          </cell>
          <cell r="I3770">
            <v>3.2541600000000002</v>
          </cell>
        </row>
        <row r="3771">
          <cell r="C3771" t="str">
            <v>984852</v>
          </cell>
          <cell r="I3771">
            <v>2.0135115000000003</v>
          </cell>
        </row>
        <row r="3772">
          <cell r="C3772" t="str">
            <v>9861-10100</v>
          </cell>
          <cell r="I3772">
            <v>3.5185605</v>
          </cell>
        </row>
        <row r="3773">
          <cell r="C3773" t="str">
            <v>9879-10400</v>
          </cell>
          <cell r="I3773">
            <v>6.7117050000000003</v>
          </cell>
        </row>
        <row r="3774">
          <cell r="C3774" t="str">
            <v>9879-10600</v>
          </cell>
          <cell r="I3774">
            <v>8.7048780000000008</v>
          </cell>
        </row>
        <row r="3775">
          <cell r="C3775" t="str">
            <v>9879-11000</v>
          </cell>
          <cell r="I3775">
            <v>9.2743560000000009</v>
          </cell>
        </row>
        <row r="3776">
          <cell r="C3776" t="str">
            <v>9879-11400</v>
          </cell>
          <cell r="I3776">
            <v>8.3184465000000003</v>
          </cell>
        </row>
        <row r="3777">
          <cell r="C3777" t="str">
            <v>990037</v>
          </cell>
          <cell r="I3777">
            <v>17.491110000000003</v>
          </cell>
        </row>
        <row r="3778">
          <cell r="C3778" t="str">
            <v>990495</v>
          </cell>
          <cell r="I3778">
            <v>299.70813600000002</v>
          </cell>
        </row>
        <row r="3779">
          <cell r="C3779" t="str">
            <v>990515(N)</v>
          </cell>
          <cell r="I3779">
            <v>2.1558809999999999</v>
          </cell>
        </row>
        <row r="3780">
          <cell r="C3780" t="str">
            <v>990516</v>
          </cell>
          <cell r="I3780">
            <v>3.2134830000000005</v>
          </cell>
        </row>
        <row r="3781">
          <cell r="C3781" t="str">
            <v>990516(N)</v>
          </cell>
          <cell r="I3781">
            <v>1.3423410000000002</v>
          </cell>
        </row>
        <row r="3782">
          <cell r="C3782" t="str">
            <v>990519</v>
          </cell>
          <cell r="I3782">
            <v>2.2575735000000003</v>
          </cell>
        </row>
        <row r="3783">
          <cell r="C3783" t="str">
            <v>990519(N)</v>
          </cell>
          <cell r="I3783">
            <v>2.2982505</v>
          </cell>
        </row>
        <row r="3784">
          <cell r="C3784" t="str">
            <v>990591</v>
          </cell>
          <cell r="I3784">
            <v>1.5660645</v>
          </cell>
        </row>
        <row r="3785">
          <cell r="C3785" t="str">
            <v>990595</v>
          </cell>
          <cell r="I3785">
            <v>2.5016354999999999</v>
          </cell>
        </row>
        <row r="3786">
          <cell r="C3786" t="str">
            <v>990597</v>
          </cell>
          <cell r="I3786">
            <v>2.0338500000000002</v>
          </cell>
        </row>
        <row r="3787">
          <cell r="C3787" t="str">
            <v>990604</v>
          </cell>
          <cell r="I3787">
            <v>3.6202530000000004</v>
          </cell>
        </row>
        <row r="3788">
          <cell r="C3788" t="str">
            <v>990636</v>
          </cell>
          <cell r="I3788">
            <v>1.4847105</v>
          </cell>
        </row>
        <row r="3789">
          <cell r="C3789" t="str">
            <v>990647</v>
          </cell>
          <cell r="I3789">
            <v>3.4168680000000005</v>
          </cell>
        </row>
        <row r="3790">
          <cell r="C3790" t="str">
            <v>990690</v>
          </cell>
          <cell r="I3790">
            <v>30.304365000000001</v>
          </cell>
        </row>
        <row r="3791">
          <cell r="C3791" t="str">
            <v>990740</v>
          </cell>
          <cell r="I3791">
            <v>2.4812970000000001</v>
          </cell>
        </row>
        <row r="3792">
          <cell r="C3792" t="str">
            <v>990756</v>
          </cell>
          <cell r="I3792">
            <v>6.5896740000000014</v>
          </cell>
        </row>
        <row r="3793">
          <cell r="C3793" t="str">
            <v>990805</v>
          </cell>
          <cell r="I3793">
            <v>8.4811545000000024</v>
          </cell>
        </row>
        <row r="3794">
          <cell r="C3794" t="str">
            <v>990941</v>
          </cell>
          <cell r="I3794">
            <v>0.77286300000000008</v>
          </cell>
        </row>
        <row r="3795">
          <cell r="C3795" t="str">
            <v>990951</v>
          </cell>
          <cell r="I3795">
            <v>1.6474185000000003</v>
          </cell>
        </row>
        <row r="3796">
          <cell r="C3796" t="str">
            <v>991044</v>
          </cell>
          <cell r="I3796">
            <v>50.073387000000004</v>
          </cell>
        </row>
        <row r="3797">
          <cell r="C3797" t="str">
            <v>991074</v>
          </cell>
          <cell r="I3797">
            <v>15.864030000000001</v>
          </cell>
        </row>
        <row r="3798">
          <cell r="C3798" t="str">
            <v>991079</v>
          </cell>
          <cell r="I3798">
            <v>24.792631500000002</v>
          </cell>
        </row>
        <row r="3799">
          <cell r="C3799" t="str">
            <v>991080</v>
          </cell>
          <cell r="I3799">
            <v>16.331815500000001</v>
          </cell>
        </row>
        <row r="3800">
          <cell r="C3800" t="str">
            <v>991083</v>
          </cell>
          <cell r="I3800">
            <v>24.731616000000002</v>
          </cell>
        </row>
        <row r="3801">
          <cell r="C3801" t="str">
            <v>991084</v>
          </cell>
          <cell r="I3801">
            <v>26.257003500000003</v>
          </cell>
        </row>
        <row r="3802">
          <cell r="C3802" t="str">
            <v>991088</v>
          </cell>
          <cell r="I3802">
            <v>22.596073500000003</v>
          </cell>
        </row>
        <row r="3803">
          <cell r="C3803" t="str">
            <v>991184</v>
          </cell>
          <cell r="I3803">
            <v>18.345327000000001</v>
          </cell>
        </row>
        <row r="3804">
          <cell r="C3804" t="str">
            <v>991185</v>
          </cell>
          <cell r="I3804">
            <v>41.836294500000001</v>
          </cell>
        </row>
        <row r="3805">
          <cell r="C3805" t="str">
            <v>991638</v>
          </cell>
          <cell r="I3805">
            <v>2.0338500000000002E-2</v>
          </cell>
        </row>
        <row r="3806">
          <cell r="C3806" t="str">
            <v>991649</v>
          </cell>
          <cell r="I3806">
            <v>4.6971749999999997</v>
          </cell>
        </row>
        <row r="3807">
          <cell r="C3807" t="str">
            <v>991649(N)</v>
          </cell>
          <cell r="I3807">
            <v>2.4874499999999999</v>
          </cell>
        </row>
        <row r="3808">
          <cell r="C3808" t="str">
            <v>991970</v>
          </cell>
          <cell r="I3808">
            <v>20.521546500000003</v>
          </cell>
        </row>
        <row r="3809">
          <cell r="C3809" t="str">
            <v>991971</v>
          </cell>
          <cell r="I3809">
            <v>17.104678500000006</v>
          </cell>
        </row>
        <row r="3810">
          <cell r="C3810" t="str">
            <v>991972</v>
          </cell>
          <cell r="I3810">
            <v>20.521546500000003</v>
          </cell>
        </row>
        <row r="3811">
          <cell r="C3811" t="str">
            <v>991974</v>
          </cell>
          <cell r="I3811">
            <v>22.189303500000001</v>
          </cell>
        </row>
        <row r="3812">
          <cell r="C3812" t="str">
            <v>991981</v>
          </cell>
          <cell r="I3812">
            <v>22.7994585</v>
          </cell>
        </row>
        <row r="3813">
          <cell r="C3813" t="str">
            <v>992012</v>
          </cell>
          <cell r="I3813">
            <v>18.731758500000002</v>
          </cell>
        </row>
        <row r="3814">
          <cell r="C3814">
            <v>992013</v>
          </cell>
          <cell r="I3814">
            <v>20.541885000000001</v>
          </cell>
        </row>
        <row r="3815">
          <cell r="C3815" t="str">
            <v>992014</v>
          </cell>
          <cell r="I3815">
            <v>23.633336999999997</v>
          </cell>
        </row>
        <row r="3816">
          <cell r="C3816" t="str">
            <v>992017</v>
          </cell>
          <cell r="I3816">
            <v>20.175791999999998</v>
          </cell>
        </row>
        <row r="3817">
          <cell r="C3817" t="str">
            <v>992025</v>
          </cell>
          <cell r="I3817">
            <v>16.616554499999999</v>
          </cell>
        </row>
        <row r="3818">
          <cell r="C3818" t="str">
            <v>992026</v>
          </cell>
          <cell r="I3818">
            <v>21.396102000000003</v>
          </cell>
        </row>
        <row r="3819">
          <cell r="C3819" t="str">
            <v>992045(N)</v>
          </cell>
          <cell r="I3819">
            <v>0.63049349999999993</v>
          </cell>
        </row>
        <row r="3820">
          <cell r="C3820" t="str">
            <v>992047(N)</v>
          </cell>
          <cell r="I3820">
            <v>1.1186175</v>
          </cell>
        </row>
        <row r="3821">
          <cell r="C3821" t="str">
            <v>992057</v>
          </cell>
          <cell r="I3821">
            <v>138.01706100000004</v>
          </cell>
        </row>
        <row r="3822">
          <cell r="C3822" t="str">
            <v>992059</v>
          </cell>
          <cell r="I3822">
            <v>2.3389275</v>
          </cell>
        </row>
        <row r="3823">
          <cell r="C3823" t="str">
            <v>992062</v>
          </cell>
          <cell r="I3823">
            <v>7.4438910000000007</v>
          </cell>
        </row>
        <row r="3824">
          <cell r="C3824">
            <v>992065</v>
          </cell>
          <cell r="I3824">
            <v>16.413169500000002</v>
          </cell>
        </row>
        <row r="3825">
          <cell r="C3825" t="str">
            <v>992082</v>
          </cell>
          <cell r="I3825">
            <v>1.5864030000000005</v>
          </cell>
        </row>
        <row r="3826">
          <cell r="C3826" t="str">
            <v>992109</v>
          </cell>
          <cell r="I3826">
            <v>26.440050000000003</v>
          </cell>
        </row>
        <row r="3827">
          <cell r="C3827" t="str">
            <v>992146</v>
          </cell>
          <cell r="I3827">
            <v>7.8303225000000012</v>
          </cell>
        </row>
        <row r="3828">
          <cell r="C3828" t="str">
            <v>992149</v>
          </cell>
          <cell r="I3828">
            <v>0.67117050000000011</v>
          </cell>
        </row>
        <row r="3829">
          <cell r="C3829" t="str">
            <v>992150</v>
          </cell>
          <cell r="I3829">
            <v>0.61015500000000011</v>
          </cell>
        </row>
        <row r="3830">
          <cell r="C3830" t="str">
            <v>992151</v>
          </cell>
          <cell r="I3830">
            <v>0.89489399999999997</v>
          </cell>
        </row>
        <row r="3831">
          <cell r="C3831" t="str">
            <v>992152</v>
          </cell>
          <cell r="I3831">
            <v>0.73218600000000011</v>
          </cell>
        </row>
        <row r="3832">
          <cell r="C3832" t="str">
            <v>992233</v>
          </cell>
          <cell r="I3832">
            <v>25.850233500000005</v>
          </cell>
        </row>
        <row r="3833">
          <cell r="C3833" t="str">
            <v>992247</v>
          </cell>
          <cell r="I3833">
            <v>24.812969999999996</v>
          </cell>
        </row>
        <row r="3834">
          <cell r="C3834" t="str">
            <v>992248</v>
          </cell>
          <cell r="I3834">
            <v>27.436636500000002</v>
          </cell>
        </row>
        <row r="3835">
          <cell r="C3835" t="str">
            <v>992257</v>
          </cell>
          <cell r="I3835">
            <v>21.741856500000001</v>
          </cell>
        </row>
        <row r="3836">
          <cell r="C3836" t="str">
            <v>992516</v>
          </cell>
          <cell r="I3836">
            <v>9.3963870000000007</v>
          </cell>
        </row>
        <row r="3837">
          <cell r="C3837" t="str">
            <v>992517</v>
          </cell>
          <cell r="I3837">
            <v>10.148911500000001</v>
          </cell>
        </row>
        <row r="3838">
          <cell r="C3838" t="str">
            <v>992519</v>
          </cell>
          <cell r="I3838">
            <v>3.1728060000000009</v>
          </cell>
        </row>
        <row r="3839">
          <cell r="C3839" t="str">
            <v>992520</v>
          </cell>
          <cell r="I3839">
            <v>3.4168680000000005</v>
          </cell>
        </row>
        <row r="3840">
          <cell r="C3840" t="str">
            <v>992521</v>
          </cell>
          <cell r="I3840">
            <v>5.3286870000000004</v>
          </cell>
        </row>
        <row r="3841">
          <cell r="C3841" t="str">
            <v>992542</v>
          </cell>
          <cell r="I3841">
            <v>2.2982505</v>
          </cell>
        </row>
        <row r="3842">
          <cell r="C3842" t="str">
            <v>992968(N)</v>
          </cell>
          <cell r="I3842">
            <v>3.6405915000000002</v>
          </cell>
        </row>
        <row r="3843">
          <cell r="C3843" t="str">
            <v>992992</v>
          </cell>
          <cell r="I3843">
            <v>10.1082345</v>
          </cell>
        </row>
        <row r="3844">
          <cell r="C3844" t="str">
            <v>992995</v>
          </cell>
          <cell r="I3844">
            <v>34.534773000000008</v>
          </cell>
        </row>
        <row r="3845">
          <cell r="C3845" t="str">
            <v>993124</v>
          </cell>
          <cell r="I3845">
            <v>0.93557100000000004</v>
          </cell>
        </row>
        <row r="3846">
          <cell r="C3846" t="str">
            <v>993251</v>
          </cell>
          <cell r="I3846">
            <v>25.606171500000002</v>
          </cell>
        </row>
        <row r="3847">
          <cell r="C3847" t="str">
            <v>993252</v>
          </cell>
          <cell r="I3847">
            <v>34.6364655</v>
          </cell>
        </row>
        <row r="3848">
          <cell r="C3848" t="str">
            <v>993254</v>
          </cell>
          <cell r="I3848">
            <v>36.304222500000009</v>
          </cell>
        </row>
        <row r="3849">
          <cell r="C3849" t="str">
            <v>993325</v>
          </cell>
          <cell r="I3849">
            <v>5.8778265000000003</v>
          </cell>
        </row>
        <row r="3850">
          <cell r="C3850" t="str">
            <v>993326</v>
          </cell>
          <cell r="I3850">
            <v>4.3524390000000004</v>
          </cell>
        </row>
        <row r="3851">
          <cell r="C3851" t="str">
            <v>993327</v>
          </cell>
          <cell r="I3851">
            <v>3.5999145000000006</v>
          </cell>
        </row>
        <row r="3852">
          <cell r="C3852" t="str">
            <v>993407</v>
          </cell>
          <cell r="I3852">
            <v>2.0165250000000001</v>
          </cell>
        </row>
        <row r="3853">
          <cell r="C3853" t="str">
            <v>993436</v>
          </cell>
          <cell r="I3853">
            <v>3.1524675000000002</v>
          </cell>
        </row>
        <row r="3854">
          <cell r="C3854" t="str">
            <v>993448</v>
          </cell>
          <cell r="I3854">
            <v>71.103396000000018</v>
          </cell>
        </row>
        <row r="3855">
          <cell r="C3855" t="str">
            <v>993450</v>
          </cell>
          <cell r="I3855">
            <v>13.016640000000001</v>
          </cell>
        </row>
        <row r="3856">
          <cell r="C3856" t="str">
            <v>993605</v>
          </cell>
          <cell r="I3856">
            <v>1.5864030000000005</v>
          </cell>
        </row>
        <row r="3857">
          <cell r="C3857" t="str">
            <v>993679</v>
          </cell>
          <cell r="I3857">
            <v>3.0914520000000003</v>
          </cell>
        </row>
        <row r="3858">
          <cell r="C3858" t="str">
            <v>993680</v>
          </cell>
          <cell r="I3858">
            <v>3.3355140000000003</v>
          </cell>
        </row>
        <row r="3859">
          <cell r="C3859" t="str">
            <v>993859</v>
          </cell>
          <cell r="I3859">
            <v>20.053761000000002</v>
          </cell>
        </row>
        <row r="3860">
          <cell r="C3860" t="str">
            <v>994000</v>
          </cell>
          <cell r="I3860">
            <v>18.182618999999999</v>
          </cell>
        </row>
        <row r="3861">
          <cell r="C3861" t="str">
            <v>994005</v>
          </cell>
          <cell r="I3861">
            <v>18.6504045</v>
          </cell>
        </row>
        <row r="3862">
          <cell r="C3862" t="str">
            <v>994064</v>
          </cell>
          <cell r="I3862">
            <v>2.354625</v>
          </cell>
        </row>
        <row r="3863">
          <cell r="C3863" t="str">
            <v>994195</v>
          </cell>
          <cell r="I3863">
            <v>5.4507180000000011</v>
          </cell>
        </row>
        <row r="3864">
          <cell r="C3864" t="str">
            <v>994441</v>
          </cell>
          <cell r="I3864">
            <v>1.1186175</v>
          </cell>
        </row>
        <row r="3865">
          <cell r="C3865" t="str">
            <v>994868</v>
          </cell>
          <cell r="I3865">
            <v>0.32541600000000004</v>
          </cell>
        </row>
        <row r="3866">
          <cell r="C3866" t="str">
            <v>994931</v>
          </cell>
          <cell r="I3866">
            <v>2.0948655</v>
          </cell>
        </row>
        <row r="3867">
          <cell r="C3867" t="str">
            <v>994933</v>
          </cell>
          <cell r="I3867">
            <v>1.0779405</v>
          </cell>
        </row>
        <row r="3868">
          <cell r="C3868" t="str">
            <v>995658</v>
          </cell>
          <cell r="I3868">
            <v>28.941685500000002</v>
          </cell>
        </row>
        <row r="3869">
          <cell r="C3869" t="str">
            <v>996508</v>
          </cell>
          <cell r="I3869">
            <v>81.272645999999995</v>
          </cell>
        </row>
        <row r="3870">
          <cell r="C3870" t="str">
            <v>996518</v>
          </cell>
          <cell r="I3870">
            <v>52.086898499999997</v>
          </cell>
        </row>
        <row r="3871">
          <cell r="C3871" t="str">
            <v>996519</v>
          </cell>
          <cell r="I3871">
            <v>81.801446999999996</v>
          </cell>
        </row>
        <row r="3872">
          <cell r="C3872" t="str">
            <v>996775</v>
          </cell>
          <cell r="I3872">
            <v>8.7862320000000018</v>
          </cell>
        </row>
        <row r="3873">
          <cell r="C3873" t="str">
            <v>996792</v>
          </cell>
          <cell r="I3873">
            <v>46.168395000000004</v>
          </cell>
        </row>
        <row r="3874">
          <cell r="C3874" t="str">
            <v>997422</v>
          </cell>
          <cell r="I3874">
            <v>0.50846250000000004</v>
          </cell>
        </row>
        <row r="3875">
          <cell r="C3875" t="str">
            <v>997424</v>
          </cell>
          <cell r="I3875">
            <v>0.69150900000000004</v>
          </cell>
        </row>
        <row r="3876">
          <cell r="C3876" t="str">
            <v>997462</v>
          </cell>
          <cell r="I3876">
            <v>3.1117905000000001</v>
          </cell>
        </row>
        <row r="3877">
          <cell r="C3877" t="str">
            <v>997474</v>
          </cell>
          <cell r="I3877">
            <v>6.2845965000000001</v>
          </cell>
        </row>
        <row r="3878">
          <cell r="C3878" t="str">
            <v>997475</v>
          </cell>
          <cell r="I3878">
            <v>6.9354285000000004</v>
          </cell>
        </row>
        <row r="3879">
          <cell r="C3879" t="str">
            <v>997790</v>
          </cell>
          <cell r="I3879">
            <v>15.030151500000001</v>
          </cell>
        </row>
        <row r="3880">
          <cell r="C3880" t="str">
            <v>997878</v>
          </cell>
          <cell r="I3880">
            <v>3.3151755000000001</v>
          </cell>
        </row>
        <row r="3881">
          <cell r="C3881" t="str">
            <v>997953</v>
          </cell>
          <cell r="I3881">
            <v>1.4847105</v>
          </cell>
        </row>
        <row r="3882">
          <cell r="C3882" t="str">
            <v>997988</v>
          </cell>
          <cell r="I3882">
            <v>4.0066845000000004</v>
          </cell>
        </row>
        <row r="3883">
          <cell r="C3883" t="str">
            <v>997990</v>
          </cell>
          <cell r="I3883">
            <v>6.3252735000000007</v>
          </cell>
        </row>
        <row r="3884">
          <cell r="C3884" t="str">
            <v>9993590</v>
          </cell>
          <cell r="I3884">
            <v>287.464359</v>
          </cell>
        </row>
        <row r="3885">
          <cell r="C3885" t="str">
            <v>9993761</v>
          </cell>
          <cell r="I3885">
            <v>153.49465950000001</v>
          </cell>
        </row>
        <row r="3886">
          <cell r="C3886" t="str">
            <v>9998555</v>
          </cell>
          <cell r="I3886">
            <v>2327.7820019999999</v>
          </cell>
        </row>
        <row r="3887">
          <cell r="C3887" t="str">
            <v>AF-25270</v>
          </cell>
          <cell r="I3887">
            <v>76.181174999999996</v>
          </cell>
        </row>
        <row r="3888">
          <cell r="C3888" t="str">
            <v>AF332</v>
          </cell>
          <cell r="I3888">
            <v>1.2075</v>
          </cell>
        </row>
        <row r="3889">
          <cell r="C3889" t="str">
            <v>B200-C12</v>
          </cell>
          <cell r="I3889">
            <v>3.0507750000000002</v>
          </cell>
        </row>
        <row r="3890">
          <cell r="C3890" t="str">
            <v>B7604-1105200</v>
          </cell>
          <cell r="I3890">
            <v>21.119174999999998</v>
          </cell>
        </row>
        <row r="3891">
          <cell r="C3891" t="str">
            <v>BG002970-00007</v>
          </cell>
          <cell r="I3891">
            <v>2.0338500000000002E-2</v>
          </cell>
        </row>
        <row r="3892">
          <cell r="C3892" t="str">
            <v>BG002970-00017</v>
          </cell>
          <cell r="I3892">
            <v>2.0338500000000002E-2</v>
          </cell>
        </row>
        <row r="3893">
          <cell r="C3893" t="str">
            <v>BG002970-00027</v>
          </cell>
          <cell r="I3893">
            <v>2.0338500000000002E-2</v>
          </cell>
        </row>
        <row r="3894">
          <cell r="C3894" t="str">
            <v>BG09877A-00043</v>
          </cell>
          <cell r="I3894">
            <v>2.0338500000000002E-2</v>
          </cell>
        </row>
        <row r="3895">
          <cell r="C3895" t="str">
            <v>BQ020520-00004</v>
          </cell>
          <cell r="I3895">
            <v>2.0338500000000002E-2</v>
          </cell>
        </row>
        <row r="3896">
          <cell r="C3896" t="str">
            <v>BQ020520-00005</v>
          </cell>
          <cell r="I3896">
            <v>2.0338500000000002E-2</v>
          </cell>
        </row>
        <row r="3897">
          <cell r="C3897" t="str">
            <v>BQ020520-00006</v>
          </cell>
          <cell r="I3897">
            <v>2.0338500000000002E-2</v>
          </cell>
        </row>
        <row r="3898">
          <cell r="C3898" t="str">
            <v>BQ020710-00083</v>
          </cell>
          <cell r="I3898">
            <v>2.0338500000000002E-2</v>
          </cell>
        </row>
        <row r="3899">
          <cell r="C3899" t="str">
            <v>C-1701</v>
          </cell>
          <cell r="I3899">
            <v>4.0934249999999999</v>
          </cell>
        </row>
        <row r="3900">
          <cell r="C3900" t="str">
            <v>C6121ZG57</v>
          </cell>
          <cell r="I3900">
            <v>19746.649649999999</v>
          </cell>
        </row>
        <row r="3901">
          <cell r="C3901" t="str">
            <v>D00-305-03</v>
          </cell>
          <cell r="I3901">
            <v>0.90562500000000001</v>
          </cell>
        </row>
        <row r="3902">
          <cell r="C3902" t="str">
            <v>Diesel (Premium)</v>
          </cell>
          <cell r="I3902">
            <v>7.464229500000001</v>
          </cell>
        </row>
        <row r="3903">
          <cell r="C3903" t="str">
            <v xml:space="preserve">DOZCO-020-001-02-000-0006 EC210 </v>
          </cell>
          <cell r="I3903">
            <v>409.5</v>
          </cell>
        </row>
        <row r="3904">
          <cell r="C3904" t="str">
            <v xml:space="preserve">DOZCO-020-877-02-000-0001 EC210 </v>
          </cell>
          <cell r="I3904">
            <v>1638</v>
          </cell>
        </row>
        <row r="3905">
          <cell r="C3905" t="str">
            <v xml:space="preserve">DOZCO-020-877-04-001 </v>
          </cell>
          <cell r="I3905">
            <v>4095</v>
          </cell>
        </row>
        <row r="3906">
          <cell r="C3906" t="str">
            <v>EAC10P020</v>
          </cell>
          <cell r="I3906">
            <v>1.2075000000000001E-2</v>
          </cell>
        </row>
        <row r="3907">
          <cell r="C3907" t="str">
            <v>FS1242</v>
          </cell>
          <cell r="I3907">
            <v>13.222124999999998</v>
          </cell>
        </row>
        <row r="3908">
          <cell r="C3908" t="str">
            <v>G 10348</v>
          </cell>
          <cell r="I3908">
            <v>0.90562500000000001</v>
          </cell>
        </row>
        <row r="3909">
          <cell r="C3909" t="str">
            <v>GB/T276-6207</v>
          </cell>
          <cell r="I3909">
            <v>11.511591000000001</v>
          </cell>
        </row>
        <row r="3910">
          <cell r="C3910" t="str">
            <v>Hydraulic Oil 68</v>
          </cell>
          <cell r="I3910">
            <v>94.146916500000003</v>
          </cell>
        </row>
        <row r="3911">
          <cell r="C3911" t="str">
            <v>J233-07A-040010-01</v>
          </cell>
          <cell r="I3911">
            <v>82.109999999999985</v>
          </cell>
        </row>
        <row r="3912">
          <cell r="C3912" t="str">
            <v>JX1012</v>
          </cell>
          <cell r="I3912">
            <v>16.7118</v>
          </cell>
        </row>
        <row r="3913">
          <cell r="C3913" t="str">
            <v>K2833</v>
          </cell>
          <cell r="I3913">
            <v>78.487499999999997</v>
          </cell>
        </row>
        <row r="3914">
          <cell r="C3914" t="str">
            <v xml:space="preserve">KW1833-2 </v>
          </cell>
          <cell r="I3914">
            <v>8.8992750000000012</v>
          </cell>
        </row>
        <row r="3915">
          <cell r="C3915" t="str">
            <v xml:space="preserve">LHN-250*20F </v>
          </cell>
          <cell r="I3915">
            <v>41.897310000000012</v>
          </cell>
        </row>
        <row r="3916">
          <cell r="C3916" t="str">
            <v xml:space="preserve">LXZ-400*180F </v>
          </cell>
          <cell r="I3916">
            <v>23.20815</v>
          </cell>
        </row>
        <row r="3917">
          <cell r="C3917" t="str">
            <v xml:space="preserve">MCE 14501797 </v>
          </cell>
          <cell r="I3917">
            <v>71.184750000000008</v>
          </cell>
        </row>
        <row r="3918">
          <cell r="C3918" t="str">
            <v>MF13020488</v>
          </cell>
          <cell r="I3918">
            <v>4.8783000000000003</v>
          </cell>
        </row>
        <row r="3919">
          <cell r="C3919" t="str">
            <v xml:space="preserve">MF4658695 </v>
          </cell>
          <cell r="I3919">
            <v>11.700674999999999</v>
          </cell>
        </row>
        <row r="3920">
          <cell r="C3920" t="str">
            <v>MF612600081334</v>
          </cell>
          <cell r="I3920">
            <v>5.4699750000000007</v>
          </cell>
        </row>
        <row r="3921">
          <cell r="C3921" t="str">
            <v xml:space="preserve">MH4120002103001 </v>
          </cell>
          <cell r="I3921">
            <v>12.135375</v>
          </cell>
        </row>
        <row r="3922">
          <cell r="C3922" t="str">
            <v xml:space="preserve">MH4120002103001 </v>
          </cell>
          <cell r="I3922">
            <v>92.24092499999999</v>
          </cell>
        </row>
        <row r="3923">
          <cell r="C3923" t="str">
            <v>ML-11</v>
          </cell>
          <cell r="I3923">
            <v>11.287867499999999</v>
          </cell>
        </row>
        <row r="3924">
          <cell r="C3924" t="str">
            <v>MO61000070005</v>
          </cell>
          <cell r="I3924">
            <v>4.2866249999999999</v>
          </cell>
        </row>
        <row r="3925">
          <cell r="C3925" t="str">
            <v>MS612600081335</v>
          </cell>
          <cell r="I3925">
            <v>11.048624999999999</v>
          </cell>
        </row>
        <row r="3926">
          <cell r="C3926" t="str">
            <v>P200-0024</v>
          </cell>
          <cell r="I3926">
            <v>4067.7000000000003</v>
          </cell>
        </row>
        <row r="3927">
          <cell r="C3927" t="str">
            <v>S3336-61060</v>
          </cell>
          <cell r="I3927">
            <v>2.2779120000000002</v>
          </cell>
        </row>
        <row r="3928">
          <cell r="C3928" t="str">
            <v>Sandvik Motor</v>
          </cell>
          <cell r="I3928">
            <v>2.5423125000000004</v>
          </cell>
        </row>
        <row r="3929">
          <cell r="C3929" t="str">
            <v>Thai CI4, 15W40(200L)</v>
          </cell>
          <cell r="I3929">
            <v>982.65462750000017</v>
          </cell>
        </row>
        <row r="3930">
          <cell r="C3930" t="str">
            <v>TP1000700909</v>
          </cell>
          <cell r="I3930">
            <v>5.3009249999999994</v>
          </cell>
        </row>
        <row r="3931">
          <cell r="C3931" t="str">
            <v xml:space="preserve">TP612600114993 </v>
          </cell>
          <cell r="I3931">
            <v>24.041325000000001</v>
          </cell>
        </row>
        <row r="3932">
          <cell r="C3932" t="str">
            <v>VG1540080311</v>
          </cell>
          <cell r="I3932">
            <v>7.7642249999999988</v>
          </cell>
        </row>
        <row r="3933">
          <cell r="C3933" t="str">
            <v>VOLVO EXCAVATOR EC290BLC PRIME BREAKER PIPING ATT'D</v>
          </cell>
          <cell r="I3933">
            <v>1.4643720000000002</v>
          </cell>
        </row>
        <row r="3934">
          <cell r="C3934" t="str">
            <v>W-13-00054</v>
          </cell>
          <cell r="I3934">
            <v>2.0338500000000002E-2</v>
          </cell>
        </row>
        <row r="3935">
          <cell r="C3935" t="str">
            <v>W-15-00057</v>
          </cell>
          <cell r="I3935">
            <v>30.585974999999998</v>
          </cell>
        </row>
        <row r="3936">
          <cell r="C3936" t="str">
            <v>W-15-00137</v>
          </cell>
          <cell r="I3936">
            <v>2.0338500000000002E-2</v>
          </cell>
        </row>
        <row r="3937">
          <cell r="C3937" t="str">
            <v xml:space="preserve">WJ100*100-J </v>
          </cell>
          <cell r="I3937">
            <v>11.821424999999998</v>
          </cell>
        </row>
        <row r="3938">
          <cell r="C3938" t="str">
            <v>WP6G125E22</v>
          </cell>
          <cell r="I3938">
            <v>2.5423125000000004</v>
          </cell>
        </row>
        <row r="3939">
          <cell r="C3939" t="str">
            <v>XB123210</v>
          </cell>
          <cell r="I3939">
            <v>2.0338500000000002</v>
          </cell>
        </row>
        <row r="3940">
          <cell r="C3940" t="str">
            <v>XB123300</v>
          </cell>
          <cell r="I3940">
            <v>2.0338500000000002</v>
          </cell>
        </row>
        <row r="3941">
          <cell r="C3941" t="str">
            <v>YZK14HD.13.3</v>
          </cell>
          <cell r="I3941">
            <v>2.0338500000000002E-2</v>
          </cell>
        </row>
        <row r="3942">
          <cell r="C3942" t="str">
            <v>Z50B.14.21.4</v>
          </cell>
          <cell r="I3942">
            <v>54.337499999999991</v>
          </cell>
        </row>
        <row r="3943">
          <cell r="C3943" t="str">
            <v>Z50E.14.1.3</v>
          </cell>
          <cell r="I3943">
            <v>107.226</v>
          </cell>
        </row>
        <row r="3944">
          <cell r="C3944" t="str">
            <v>0445120345</v>
          </cell>
          <cell r="I3944">
            <v>481.99515000000002</v>
          </cell>
        </row>
        <row r="3945">
          <cell r="C3945">
            <v>24318489</v>
          </cell>
          <cell r="I3945">
            <v>651.84892500000012</v>
          </cell>
        </row>
        <row r="3946">
          <cell r="C3946">
            <v>983502</v>
          </cell>
          <cell r="I3946">
            <v>0.63049349999999993</v>
          </cell>
        </row>
        <row r="3947">
          <cell r="C3947">
            <v>14595548</v>
          </cell>
          <cell r="I3947">
            <v>17841.779298525002</v>
          </cell>
        </row>
        <row r="3948">
          <cell r="C3948">
            <v>14602811</v>
          </cell>
          <cell r="I3948">
            <v>8280.0067350000008</v>
          </cell>
        </row>
        <row r="3949">
          <cell r="C3949">
            <v>14723428</v>
          </cell>
          <cell r="I3949">
            <v>460.95176400000003</v>
          </cell>
        </row>
        <row r="3950">
          <cell r="C3950">
            <v>14523264</v>
          </cell>
          <cell r="I3950">
            <v>143.70010725</v>
          </cell>
        </row>
        <row r="3951">
          <cell r="C3951">
            <v>14674063</v>
          </cell>
          <cell r="I3951">
            <v>69.682047749999995</v>
          </cell>
        </row>
        <row r="3952">
          <cell r="C3952">
            <v>14713835</v>
          </cell>
          <cell r="I3952">
            <v>82.614986999999999</v>
          </cell>
        </row>
        <row r="3953">
          <cell r="C3953">
            <v>14713836</v>
          </cell>
          <cell r="I3953">
            <v>15.477598500000003</v>
          </cell>
        </row>
        <row r="3954">
          <cell r="C3954">
            <v>14713837</v>
          </cell>
          <cell r="I3954">
            <v>69.862747499999998</v>
          </cell>
        </row>
        <row r="3955">
          <cell r="C3955">
            <v>14713832</v>
          </cell>
          <cell r="I3955">
            <v>1020.4028834999999</v>
          </cell>
        </row>
        <row r="3956">
          <cell r="C3956">
            <v>11110708</v>
          </cell>
          <cell r="I3956">
            <v>251.95646699999998</v>
          </cell>
        </row>
        <row r="3957">
          <cell r="C3957">
            <v>20524936</v>
          </cell>
          <cell r="I3957">
            <v>185.08035000000004</v>
          </cell>
        </row>
        <row r="3958">
          <cell r="C3958">
            <v>21498468</v>
          </cell>
          <cell r="I3958">
            <v>2726.9860799999997</v>
          </cell>
        </row>
        <row r="3959">
          <cell r="C3959">
            <v>14763370</v>
          </cell>
          <cell r="I3959">
            <v>805.38269700000001</v>
          </cell>
        </row>
        <row r="3960">
          <cell r="C3960">
            <v>22411770</v>
          </cell>
          <cell r="I3960">
            <v>799.16068050000001</v>
          </cell>
        </row>
        <row r="3961">
          <cell r="C3961">
            <v>14726312</v>
          </cell>
          <cell r="I3961">
            <v>819.18236924999985</v>
          </cell>
        </row>
        <row r="3962">
          <cell r="C3962">
            <v>20551483</v>
          </cell>
          <cell r="I3962">
            <v>29.2264245</v>
          </cell>
        </row>
        <row r="3963">
          <cell r="C3963">
            <v>14747836</v>
          </cell>
          <cell r="I3963">
            <v>1385.3827417500002</v>
          </cell>
        </row>
        <row r="3964">
          <cell r="C3964">
            <v>14541726</v>
          </cell>
          <cell r="I3964">
            <v>3.3761909999999999</v>
          </cell>
        </row>
        <row r="3965">
          <cell r="C3965">
            <v>14541723</v>
          </cell>
          <cell r="I3965">
            <v>186.01592099999999</v>
          </cell>
        </row>
        <row r="3966">
          <cell r="C3966">
            <v>14541728</v>
          </cell>
          <cell r="I3966">
            <v>182.84311500000004</v>
          </cell>
        </row>
        <row r="3967">
          <cell r="C3967">
            <v>14794925</v>
          </cell>
          <cell r="I3967">
            <v>3630.7069890000002</v>
          </cell>
        </row>
        <row r="3968">
          <cell r="C3968">
            <v>23170999</v>
          </cell>
          <cell r="I3968">
            <v>1219.7095299999999</v>
          </cell>
        </row>
        <row r="3969">
          <cell r="C3969">
            <v>23095544</v>
          </cell>
          <cell r="I3969">
            <v>5979.1509699999997</v>
          </cell>
        </row>
        <row r="3970">
          <cell r="C3970">
            <v>21575727</v>
          </cell>
          <cell r="I3970">
            <v>305.07750000000004</v>
          </cell>
        </row>
        <row r="3971">
          <cell r="C3971">
            <v>14606692</v>
          </cell>
          <cell r="I3971">
            <v>324.22932674999998</v>
          </cell>
        </row>
        <row r="3972">
          <cell r="C3972">
            <v>14520405</v>
          </cell>
          <cell r="I3972">
            <v>132.3832965</v>
          </cell>
        </row>
        <row r="3973">
          <cell r="C3973">
            <v>20972320</v>
          </cell>
          <cell r="I3973">
            <v>234.72662849999998</v>
          </cell>
        </row>
        <row r="3974">
          <cell r="C3974">
            <v>14672153</v>
          </cell>
          <cell r="I3974">
            <v>1896.0566625000001</v>
          </cell>
        </row>
        <row r="3975">
          <cell r="C3975">
            <v>20865990</v>
          </cell>
          <cell r="I3975">
            <v>585.11830650000002</v>
          </cell>
        </row>
        <row r="3976">
          <cell r="C3976">
            <v>14534865</v>
          </cell>
          <cell r="I3976">
            <v>164.85840524999998</v>
          </cell>
        </row>
        <row r="3977">
          <cell r="C3977">
            <v>14576154</v>
          </cell>
          <cell r="I3977">
            <v>417.79346699999996</v>
          </cell>
        </row>
        <row r="3978">
          <cell r="C3978">
            <v>14738184</v>
          </cell>
          <cell r="I3978">
            <v>984.32238450000011</v>
          </cell>
        </row>
        <row r="3979">
          <cell r="C3979">
            <v>14725894</v>
          </cell>
          <cell r="I3979">
            <v>4238.0145990000001</v>
          </cell>
        </row>
        <row r="3980">
          <cell r="C3980">
            <v>14744787</v>
          </cell>
          <cell r="I3980">
            <v>102.91281000000001</v>
          </cell>
        </row>
        <row r="3981">
          <cell r="C3981">
            <v>14684236</v>
          </cell>
          <cell r="I3981">
            <v>23.796045000000003</v>
          </cell>
        </row>
        <row r="3982">
          <cell r="C3982">
            <v>14684237</v>
          </cell>
          <cell r="I3982">
            <v>22.250319000000001</v>
          </cell>
        </row>
        <row r="3983">
          <cell r="C3983">
            <v>14709334</v>
          </cell>
          <cell r="I3983">
            <v>18.365665499999999</v>
          </cell>
        </row>
        <row r="3984">
          <cell r="C3984">
            <v>14664650</v>
          </cell>
          <cell r="I3984">
            <v>698.87153699999999</v>
          </cell>
        </row>
        <row r="3985">
          <cell r="C3985">
            <v>14713114</v>
          </cell>
          <cell r="I3985">
            <v>1372.0148715</v>
          </cell>
        </row>
        <row r="3986">
          <cell r="C3986" t="str">
            <v>14534532(N)</v>
          </cell>
          <cell r="I3986">
            <v>1220.3100000000002</v>
          </cell>
        </row>
        <row r="3987">
          <cell r="C3987" t="str">
            <v>237-07-00005</v>
          </cell>
          <cell r="I3987">
            <v>569.47800000000007</v>
          </cell>
        </row>
        <row r="3988">
          <cell r="C3988">
            <v>14649087</v>
          </cell>
          <cell r="I3988">
            <v>342.17492400000009</v>
          </cell>
        </row>
        <row r="3989">
          <cell r="C3989">
            <v>53248113</v>
          </cell>
          <cell r="I3989">
            <v>30827.918667000002</v>
          </cell>
        </row>
        <row r="3990">
          <cell r="C3990">
            <v>14723427</v>
          </cell>
          <cell r="I3990">
            <v>360.26680199999998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utz Selling Price(Upd)"/>
      <sheetName val="Filter &amp; Cummins"/>
      <sheetName val="Turbo &amp; other"/>
      <sheetName val="Bosch"/>
      <sheetName val="Matador"/>
      <sheetName val="OEM"/>
      <sheetName val="HITAC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E3">
            <v>14612206</v>
          </cell>
          <cell r="I3">
            <v>408.82463999999999</v>
          </cell>
        </row>
        <row r="4">
          <cell r="E4" t="str">
            <v>1036-00290</v>
          </cell>
          <cell r="I4">
            <v>288.11764799999997</v>
          </cell>
        </row>
        <row r="5">
          <cell r="E5">
            <v>14502011</v>
          </cell>
          <cell r="I5">
            <v>483.27676844036716</v>
          </cell>
        </row>
        <row r="6">
          <cell r="E6">
            <v>14504164</v>
          </cell>
          <cell r="I6">
            <v>357.91560000000004</v>
          </cell>
        </row>
        <row r="7">
          <cell r="E7">
            <v>14506666</v>
          </cell>
          <cell r="I7">
            <v>128.84255999999999</v>
          </cell>
        </row>
        <row r="8">
          <cell r="E8">
            <v>14506972</v>
          </cell>
          <cell r="I8">
            <v>465.69599999999991</v>
          </cell>
        </row>
        <row r="9">
          <cell r="E9">
            <v>14506974</v>
          </cell>
          <cell r="I9">
            <v>69.729787155963294</v>
          </cell>
        </row>
        <row r="10">
          <cell r="E10">
            <v>14510060</v>
          </cell>
          <cell r="I10">
            <v>33.710039999999999</v>
          </cell>
        </row>
        <row r="11">
          <cell r="E11">
            <v>14518702</v>
          </cell>
          <cell r="I11">
            <v>3853.8990000000003</v>
          </cell>
        </row>
        <row r="12">
          <cell r="E12">
            <v>14522475</v>
          </cell>
          <cell r="I12">
            <v>876.91967999999997</v>
          </cell>
        </row>
        <row r="13">
          <cell r="E13">
            <v>14522896</v>
          </cell>
          <cell r="I13">
            <v>554.03712000000007</v>
          </cell>
        </row>
        <row r="14">
          <cell r="E14">
            <v>14528282</v>
          </cell>
          <cell r="I14">
            <v>2100.4124400000001</v>
          </cell>
        </row>
        <row r="15">
          <cell r="E15">
            <v>14529771</v>
          </cell>
          <cell r="I15">
            <v>103.28219999999996</v>
          </cell>
        </row>
        <row r="16">
          <cell r="E16">
            <v>14529772</v>
          </cell>
          <cell r="I16">
            <v>118.02923999999999</v>
          </cell>
        </row>
        <row r="17">
          <cell r="E17">
            <v>14529774</v>
          </cell>
          <cell r="I17">
            <v>49.180320000000002</v>
          </cell>
        </row>
        <row r="18">
          <cell r="E18">
            <v>14536672</v>
          </cell>
          <cell r="I18">
            <v>336.45467889908252</v>
          </cell>
        </row>
        <row r="19">
          <cell r="E19">
            <v>14547266</v>
          </cell>
          <cell r="I19">
            <v>139.58531999999997</v>
          </cell>
        </row>
        <row r="20">
          <cell r="E20">
            <v>14547272</v>
          </cell>
          <cell r="I20">
            <v>139.58531999999997</v>
          </cell>
        </row>
        <row r="21">
          <cell r="E21">
            <v>14551153</v>
          </cell>
          <cell r="I21">
            <v>5400.7682399999994</v>
          </cell>
        </row>
        <row r="22">
          <cell r="E22">
            <v>14566418</v>
          </cell>
          <cell r="I22">
            <v>412.15859999999992</v>
          </cell>
        </row>
        <row r="23">
          <cell r="E23">
            <v>14570930</v>
          </cell>
          <cell r="I23">
            <v>1574.2340587155966</v>
          </cell>
        </row>
        <row r="24">
          <cell r="E24">
            <v>14572694</v>
          </cell>
          <cell r="I24">
            <v>1574.2340587155966</v>
          </cell>
        </row>
        <row r="25">
          <cell r="E25">
            <v>14575662</v>
          </cell>
          <cell r="I25">
            <v>1574.2340587155966</v>
          </cell>
        </row>
        <row r="26">
          <cell r="E26">
            <v>14575663</v>
          </cell>
          <cell r="I26">
            <v>1574.2340587155966</v>
          </cell>
        </row>
        <row r="27">
          <cell r="E27">
            <v>14596317</v>
          </cell>
          <cell r="I27">
            <v>141.13294678899084</v>
          </cell>
        </row>
        <row r="28">
          <cell r="E28">
            <v>14596318</v>
          </cell>
          <cell r="I28">
            <v>134.20776599999999</v>
          </cell>
        </row>
        <row r="29">
          <cell r="E29">
            <v>14601423</v>
          </cell>
          <cell r="I29">
            <v>711.61054678899097</v>
          </cell>
        </row>
        <row r="30">
          <cell r="E30" t="str">
            <v>7117-15230</v>
          </cell>
          <cell r="I30">
            <v>3.3163199999999997</v>
          </cell>
        </row>
        <row r="31">
          <cell r="E31" t="str">
            <v>7117-30190</v>
          </cell>
          <cell r="I31">
            <v>36.214919999999999</v>
          </cell>
        </row>
        <row r="32">
          <cell r="E32" t="str">
            <v>7117-30330</v>
          </cell>
          <cell r="I32">
            <v>136.38739459459458</v>
          </cell>
        </row>
        <row r="33">
          <cell r="E33" t="str">
            <v>7117-38371</v>
          </cell>
          <cell r="I33">
            <v>36.214919999999999</v>
          </cell>
        </row>
        <row r="34">
          <cell r="E34" t="str">
            <v>7117-38400</v>
          </cell>
          <cell r="I34">
            <v>36.214919999999999</v>
          </cell>
        </row>
        <row r="35">
          <cell r="E35" t="str">
            <v>7118-30390</v>
          </cell>
          <cell r="I35">
            <v>275.73620869565218</v>
          </cell>
        </row>
        <row r="36">
          <cell r="E36" t="str">
            <v>7118-30490</v>
          </cell>
          <cell r="I36">
            <v>171.82619999999997</v>
          </cell>
        </row>
        <row r="37">
          <cell r="E37" t="str">
            <v>7223-00010</v>
          </cell>
          <cell r="I37">
            <v>272.04407999999989</v>
          </cell>
        </row>
        <row r="38">
          <cell r="E38" t="str">
            <v>7223-00020</v>
          </cell>
          <cell r="I38">
            <v>600.5805027522938</v>
          </cell>
        </row>
        <row r="39">
          <cell r="E39" t="str">
            <v>8230-03560</v>
          </cell>
          <cell r="I39">
            <v>23.319762162162167</v>
          </cell>
        </row>
        <row r="40">
          <cell r="E40" t="str">
            <v>8230-09070</v>
          </cell>
          <cell r="I40">
            <v>172.7305621621621</v>
          </cell>
        </row>
        <row r="41">
          <cell r="E41" t="str">
            <v>8230-09100</v>
          </cell>
          <cell r="I41">
            <v>172.73056216216216</v>
          </cell>
        </row>
        <row r="42">
          <cell r="E42" t="str">
            <v>8230-09800</v>
          </cell>
          <cell r="I42">
            <v>111.05730810810812</v>
          </cell>
        </row>
        <row r="43">
          <cell r="E43" t="str">
            <v>8230-10460</v>
          </cell>
          <cell r="I43">
            <v>36.214919999999999</v>
          </cell>
        </row>
        <row r="44">
          <cell r="E44" t="str">
            <v>8230-13941</v>
          </cell>
          <cell r="I44">
            <v>88.857972000000004</v>
          </cell>
        </row>
        <row r="45">
          <cell r="E45" t="str">
            <v>8230-14050</v>
          </cell>
          <cell r="I45">
            <v>4.2336</v>
          </cell>
        </row>
        <row r="46">
          <cell r="E46" t="str">
            <v>8230-21520</v>
          </cell>
          <cell r="I46">
            <v>521.50475229357801</v>
          </cell>
        </row>
        <row r="47">
          <cell r="E47" t="str">
            <v>8230-21670</v>
          </cell>
          <cell r="I47">
            <v>46.355977981651378</v>
          </cell>
        </row>
        <row r="48">
          <cell r="E48" t="str">
            <v>8230-21920</v>
          </cell>
          <cell r="I48">
            <v>99.067211009174315</v>
          </cell>
        </row>
        <row r="49">
          <cell r="E49" t="str">
            <v>8230-28890</v>
          </cell>
          <cell r="I49">
            <v>286.64999999999998</v>
          </cell>
        </row>
        <row r="50">
          <cell r="E50">
            <v>990743</v>
          </cell>
          <cell r="I50">
            <v>4.41</v>
          </cell>
        </row>
        <row r="51">
          <cell r="E51">
            <v>978129</v>
          </cell>
          <cell r="I51">
            <v>6.3680400000000006</v>
          </cell>
        </row>
        <row r="52">
          <cell r="E52">
            <v>993327</v>
          </cell>
          <cell r="I52">
            <v>4.8157200000000007</v>
          </cell>
        </row>
        <row r="53">
          <cell r="E53">
            <v>14882680</v>
          </cell>
          <cell r="I53">
            <v>0.6179555905511811</v>
          </cell>
        </row>
        <row r="54">
          <cell r="E54">
            <v>14882689</v>
          </cell>
          <cell r="I54">
            <v>2.7342000000000004</v>
          </cell>
        </row>
        <row r="55">
          <cell r="E55">
            <v>14882685</v>
          </cell>
          <cell r="I55">
            <v>2.3813999999999997</v>
          </cell>
        </row>
        <row r="56">
          <cell r="E56">
            <v>960259</v>
          </cell>
          <cell r="I56">
            <v>7.4440800000000005</v>
          </cell>
        </row>
        <row r="57">
          <cell r="E57">
            <v>980102</v>
          </cell>
          <cell r="I57">
            <v>7.9115400000000013</v>
          </cell>
        </row>
        <row r="58">
          <cell r="E58">
            <v>990547</v>
          </cell>
          <cell r="I58">
            <v>0.47627999999999998</v>
          </cell>
        </row>
        <row r="59">
          <cell r="E59">
            <v>14501846</v>
          </cell>
          <cell r="I59">
            <v>107.39232</v>
          </cell>
        </row>
        <row r="60">
          <cell r="E60">
            <v>14560205</v>
          </cell>
          <cell r="I60">
            <v>9.5785199999999993</v>
          </cell>
        </row>
        <row r="61">
          <cell r="E61">
            <v>14560206</v>
          </cell>
          <cell r="I61">
            <v>9.5785199999999993</v>
          </cell>
        </row>
        <row r="62">
          <cell r="E62" t="str">
            <v>14589129K</v>
          </cell>
          <cell r="I62">
            <v>113.84856000000002</v>
          </cell>
        </row>
        <row r="63">
          <cell r="E63">
            <v>20459191</v>
          </cell>
          <cell r="I63">
            <v>9.6667199999999998</v>
          </cell>
        </row>
        <row r="64">
          <cell r="E64" t="str">
            <v>1146-02880</v>
          </cell>
          <cell r="I64">
            <v>4.4805599999999988</v>
          </cell>
        </row>
        <row r="65">
          <cell r="E65" t="str">
            <v>9612-09540</v>
          </cell>
          <cell r="I65">
            <v>36.373680000000007</v>
          </cell>
        </row>
        <row r="66">
          <cell r="E66" t="str">
            <v>9612-10540</v>
          </cell>
          <cell r="I66">
            <v>55.904939999999989</v>
          </cell>
        </row>
        <row r="67">
          <cell r="E67">
            <v>14533818</v>
          </cell>
          <cell r="I67">
            <v>44.029439999999994</v>
          </cell>
        </row>
        <row r="68">
          <cell r="E68">
            <v>14530666</v>
          </cell>
          <cell r="I68">
            <v>3.1222799999999999</v>
          </cell>
        </row>
        <row r="69">
          <cell r="E69">
            <v>990738</v>
          </cell>
          <cell r="I69">
            <v>1.6669799999999999</v>
          </cell>
        </row>
        <row r="70">
          <cell r="E70">
            <v>14539963</v>
          </cell>
          <cell r="I70">
            <v>24.766560000000005</v>
          </cell>
        </row>
        <row r="71">
          <cell r="E71">
            <v>995712</v>
          </cell>
          <cell r="I71">
            <v>1.9000799999999995</v>
          </cell>
        </row>
        <row r="72">
          <cell r="E72">
            <v>11110702</v>
          </cell>
          <cell r="I72">
            <v>267.63498461538461</v>
          </cell>
        </row>
        <row r="73">
          <cell r="E73">
            <v>14511215</v>
          </cell>
          <cell r="I73">
            <v>29.088359999999991</v>
          </cell>
        </row>
        <row r="74">
          <cell r="E74" t="str">
            <v>8048-00010</v>
          </cell>
          <cell r="I74">
            <v>23.152500000000007</v>
          </cell>
        </row>
        <row r="75">
          <cell r="E75">
            <v>14513267</v>
          </cell>
          <cell r="I75">
            <v>269.89200000000005</v>
          </cell>
        </row>
        <row r="76">
          <cell r="E76">
            <v>14594933</v>
          </cell>
          <cell r="I76">
            <v>1480.4005871559634</v>
          </cell>
        </row>
        <row r="77">
          <cell r="E77">
            <v>14529773</v>
          </cell>
          <cell r="I77">
            <v>675.41795999999999</v>
          </cell>
        </row>
        <row r="78">
          <cell r="E78">
            <v>14529769</v>
          </cell>
          <cell r="I78">
            <v>458.18136000000004</v>
          </cell>
        </row>
        <row r="79">
          <cell r="E79">
            <v>14506955</v>
          </cell>
          <cell r="I79">
            <v>160.15356</v>
          </cell>
        </row>
        <row r="80">
          <cell r="E80">
            <v>14566430</v>
          </cell>
          <cell r="I80">
            <v>26.548200000000005</v>
          </cell>
        </row>
        <row r="81">
          <cell r="E81">
            <v>14528380</v>
          </cell>
          <cell r="I81">
            <v>53.678519999999992</v>
          </cell>
        </row>
        <row r="82">
          <cell r="E82">
            <v>14599908</v>
          </cell>
          <cell r="I82">
            <v>137.92716000000001</v>
          </cell>
        </row>
        <row r="83">
          <cell r="E83">
            <v>14600016</v>
          </cell>
          <cell r="I83">
            <v>257.94858715596331</v>
          </cell>
        </row>
        <row r="84">
          <cell r="E84">
            <v>14600017</v>
          </cell>
          <cell r="I84">
            <v>267.29455045871555</v>
          </cell>
        </row>
        <row r="85">
          <cell r="E85">
            <v>14881390</v>
          </cell>
          <cell r="I85">
            <v>102.55896000000001</v>
          </cell>
        </row>
        <row r="86">
          <cell r="E86" t="str">
            <v>14575661-K</v>
          </cell>
          <cell r="I86">
            <v>4503.8447999999999</v>
          </cell>
        </row>
        <row r="87">
          <cell r="E87">
            <v>14598751</v>
          </cell>
          <cell r="I87">
            <v>3704.4</v>
          </cell>
        </row>
        <row r="88">
          <cell r="E88">
            <v>14883847</v>
          </cell>
          <cell r="I88">
            <v>9.6667199999999998</v>
          </cell>
        </row>
        <row r="89">
          <cell r="E89">
            <v>14667679</v>
          </cell>
          <cell r="I89">
            <v>337.26805669565215</v>
          </cell>
        </row>
        <row r="90">
          <cell r="E90">
            <v>14506970</v>
          </cell>
          <cell r="I90">
            <v>71.159759999999991</v>
          </cell>
        </row>
        <row r="91">
          <cell r="E91">
            <v>14506978</v>
          </cell>
          <cell r="I91">
            <v>214.95715596330285</v>
          </cell>
        </row>
        <row r="92">
          <cell r="E92">
            <v>14514873</v>
          </cell>
          <cell r="I92">
            <v>17.551799999999993</v>
          </cell>
        </row>
        <row r="93">
          <cell r="E93">
            <v>14619246</v>
          </cell>
          <cell r="I93">
            <v>5.6800799999999994</v>
          </cell>
        </row>
        <row r="94">
          <cell r="E94">
            <v>14566420</v>
          </cell>
          <cell r="I94">
            <v>68.473394594594566</v>
          </cell>
        </row>
        <row r="95">
          <cell r="E95">
            <v>14640025</v>
          </cell>
          <cell r="I95">
            <v>221.68624954128447</v>
          </cell>
        </row>
        <row r="96">
          <cell r="E96">
            <v>960254</v>
          </cell>
          <cell r="I96">
            <v>11.531520000000002</v>
          </cell>
        </row>
        <row r="97">
          <cell r="E97">
            <v>967955</v>
          </cell>
          <cell r="I97">
            <v>4.9215600000000004</v>
          </cell>
        </row>
        <row r="98">
          <cell r="E98">
            <v>983527</v>
          </cell>
          <cell r="I98">
            <v>1.6758000000000002</v>
          </cell>
        </row>
        <row r="99">
          <cell r="E99">
            <v>984085</v>
          </cell>
          <cell r="I99">
            <v>2.3284799999999994</v>
          </cell>
        </row>
        <row r="100">
          <cell r="E100">
            <v>984330</v>
          </cell>
          <cell r="I100">
            <v>1.9051199999999999</v>
          </cell>
        </row>
        <row r="101">
          <cell r="E101">
            <v>990740</v>
          </cell>
          <cell r="I101">
            <v>1.3053599999999999</v>
          </cell>
        </row>
        <row r="102">
          <cell r="E102">
            <v>11110022</v>
          </cell>
          <cell r="I102">
            <v>76.822200000000009</v>
          </cell>
        </row>
        <row r="103">
          <cell r="E103">
            <v>11110023</v>
          </cell>
          <cell r="I103">
            <v>53.280891743119263</v>
          </cell>
        </row>
        <row r="104">
          <cell r="E104">
            <v>11110175</v>
          </cell>
          <cell r="I104">
            <v>77.845319999999987</v>
          </cell>
        </row>
        <row r="105">
          <cell r="E105">
            <v>11110176</v>
          </cell>
          <cell r="I105">
            <v>47.892599999999995</v>
          </cell>
        </row>
        <row r="106">
          <cell r="E106">
            <v>11110683</v>
          </cell>
          <cell r="I106">
            <v>70.85987999999999</v>
          </cell>
        </row>
        <row r="107">
          <cell r="E107">
            <v>13949445</v>
          </cell>
          <cell r="I107">
            <v>10.00188</v>
          </cell>
        </row>
        <row r="108">
          <cell r="E108">
            <v>13963059</v>
          </cell>
          <cell r="I108">
            <v>2.4166799999999999</v>
          </cell>
        </row>
        <row r="109">
          <cell r="E109">
            <v>14503269</v>
          </cell>
          <cell r="I109">
            <v>57.100680000000025</v>
          </cell>
        </row>
        <row r="110">
          <cell r="E110">
            <v>14506889</v>
          </cell>
          <cell r="I110">
            <v>65.744280000000003</v>
          </cell>
        </row>
        <row r="111">
          <cell r="E111">
            <v>14506982</v>
          </cell>
          <cell r="I111">
            <v>51.861599999999989</v>
          </cell>
        </row>
        <row r="112">
          <cell r="E112">
            <v>14509379</v>
          </cell>
          <cell r="I112">
            <v>80.632440000000017</v>
          </cell>
        </row>
        <row r="113">
          <cell r="E113">
            <v>14514871</v>
          </cell>
          <cell r="I113">
            <v>39.901680000000006</v>
          </cell>
        </row>
        <row r="114">
          <cell r="E114">
            <v>14514937</v>
          </cell>
          <cell r="I114">
            <v>82.308239999999984</v>
          </cell>
        </row>
        <row r="115">
          <cell r="E115">
            <v>14515828</v>
          </cell>
          <cell r="I115">
            <v>139.49208000000002</v>
          </cell>
        </row>
        <row r="116">
          <cell r="E116">
            <v>14515831</v>
          </cell>
          <cell r="I116">
            <v>12.383280000000003</v>
          </cell>
        </row>
        <row r="117">
          <cell r="E117">
            <v>14523264</v>
          </cell>
          <cell r="I117">
            <v>88.958519999999993</v>
          </cell>
        </row>
        <row r="118">
          <cell r="E118">
            <v>14524170</v>
          </cell>
          <cell r="I118">
            <v>7.4088000000000003</v>
          </cell>
        </row>
        <row r="119">
          <cell r="E119">
            <v>14524449</v>
          </cell>
          <cell r="I119">
            <v>22.54392</v>
          </cell>
        </row>
        <row r="120">
          <cell r="E120">
            <v>14526761</v>
          </cell>
          <cell r="I120">
            <v>22.367519999999999</v>
          </cell>
        </row>
        <row r="121">
          <cell r="E121">
            <v>14528726</v>
          </cell>
          <cell r="I121">
            <v>50.565059999999995</v>
          </cell>
        </row>
        <row r="122">
          <cell r="E122">
            <v>14529761</v>
          </cell>
          <cell r="I122">
            <v>31.889025</v>
          </cell>
        </row>
        <row r="123">
          <cell r="E123">
            <v>14529762</v>
          </cell>
          <cell r="I123">
            <v>43.129799999999996</v>
          </cell>
        </row>
        <row r="124">
          <cell r="E124">
            <v>14529770</v>
          </cell>
          <cell r="I124">
            <v>117.95495779816513</v>
          </cell>
        </row>
        <row r="125">
          <cell r="E125">
            <v>14531109</v>
          </cell>
          <cell r="I125">
            <v>22.358700000000002</v>
          </cell>
        </row>
        <row r="126">
          <cell r="E126">
            <v>14725906</v>
          </cell>
          <cell r="I126">
            <v>33.366059999999997</v>
          </cell>
        </row>
        <row r="127">
          <cell r="E127">
            <v>14534347</v>
          </cell>
          <cell r="I127">
            <v>72.923760000000001</v>
          </cell>
        </row>
        <row r="128">
          <cell r="E128">
            <v>14535425</v>
          </cell>
          <cell r="I128">
            <v>161.85077999999996</v>
          </cell>
        </row>
        <row r="129">
          <cell r="E129">
            <v>14535447</v>
          </cell>
          <cell r="I129">
            <v>134.67636000000002</v>
          </cell>
        </row>
        <row r="130">
          <cell r="E130">
            <v>14535763</v>
          </cell>
          <cell r="I130">
            <v>3.0693599999999996</v>
          </cell>
        </row>
        <row r="131">
          <cell r="E131">
            <v>14541865</v>
          </cell>
          <cell r="I131">
            <v>416.2158</v>
          </cell>
        </row>
        <row r="132">
          <cell r="E132">
            <v>14547261</v>
          </cell>
          <cell r="I132">
            <v>673.28352000000018</v>
          </cell>
        </row>
        <row r="133">
          <cell r="E133">
            <v>14547265</v>
          </cell>
          <cell r="I133">
            <v>844.65107999999998</v>
          </cell>
        </row>
        <row r="134">
          <cell r="E134">
            <v>14547268</v>
          </cell>
          <cell r="I134">
            <v>353.02931999999993</v>
          </cell>
        </row>
        <row r="135">
          <cell r="E135">
            <v>14547269</v>
          </cell>
          <cell r="I135">
            <v>49.356720000000003</v>
          </cell>
        </row>
        <row r="136">
          <cell r="E136">
            <v>14547271</v>
          </cell>
          <cell r="I136">
            <v>23.675947826086954</v>
          </cell>
        </row>
        <row r="137">
          <cell r="E137">
            <v>14547276</v>
          </cell>
          <cell r="I137">
            <v>3.9639599999999993</v>
          </cell>
        </row>
        <row r="138">
          <cell r="E138">
            <v>14547277</v>
          </cell>
          <cell r="I138">
            <v>22.748237217391303</v>
          </cell>
        </row>
        <row r="139">
          <cell r="E139">
            <v>14547278</v>
          </cell>
          <cell r="I139">
            <v>15.135119999999997</v>
          </cell>
        </row>
        <row r="140">
          <cell r="E140">
            <v>14550879</v>
          </cell>
          <cell r="I140">
            <v>32.916239999999995</v>
          </cell>
        </row>
        <row r="141">
          <cell r="E141">
            <v>14553027</v>
          </cell>
          <cell r="I141">
            <v>10.372320000000002</v>
          </cell>
        </row>
        <row r="142">
          <cell r="E142">
            <v>14562193</v>
          </cell>
          <cell r="I142">
            <v>70.577640000000017</v>
          </cell>
        </row>
        <row r="143">
          <cell r="E143">
            <v>14566414</v>
          </cell>
          <cell r="I143">
            <v>5.0097600000000009</v>
          </cell>
        </row>
        <row r="144">
          <cell r="E144">
            <v>14566421</v>
          </cell>
          <cell r="I144">
            <v>296.35199999999998</v>
          </cell>
        </row>
        <row r="145">
          <cell r="E145">
            <v>14566422</v>
          </cell>
          <cell r="I145">
            <v>4.6393199999999997</v>
          </cell>
        </row>
        <row r="146">
          <cell r="E146">
            <v>14566429</v>
          </cell>
          <cell r="I146">
            <v>7.7477399999999976</v>
          </cell>
        </row>
        <row r="147">
          <cell r="E147">
            <v>14566830</v>
          </cell>
          <cell r="I147">
            <v>67.046572173913049</v>
          </cell>
        </row>
        <row r="148">
          <cell r="E148">
            <v>14570931</v>
          </cell>
          <cell r="I148">
            <v>2449.1376</v>
          </cell>
        </row>
        <row r="149">
          <cell r="E149">
            <v>14570934</v>
          </cell>
          <cell r="I149">
            <v>883.95011009174311</v>
          </cell>
        </row>
        <row r="150">
          <cell r="E150">
            <v>14571141</v>
          </cell>
          <cell r="I150">
            <v>3754.4446800000001</v>
          </cell>
        </row>
        <row r="151">
          <cell r="E151">
            <v>14588698</v>
          </cell>
          <cell r="I151">
            <v>55.283760000000001</v>
          </cell>
        </row>
        <row r="152">
          <cell r="E152">
            <v>14588699</v>
          </cell>
          <cell r="I152">
            <v>52.320240000000013</v>
          </cell>
        </row>
        <row r="153">
          <cell r="E153">
            <v>14589132</v>
          </cell>
          <cell r="I153">
            <v>74.087999999999994</v>
          </cell>
        </row>
        <row r="154">
          <cell r="E154">
            <v>14589138</v>
          </cell>
          <cell r="I154">
            <v>110.99087999999998</v>
          </cell>
        </row>
        <row r="155">
          <cell r="E155">
            <v>14594770</v>
          </cell>
          <cell r="I155">
            <v>28.735559999999992</v>
          </cell>
        </row>
        <row r="156">
          <cell r="E156">
            <v>14596308</v>
          </cell>
          <cell r="I156">
            <v>71.598979816513747</v>
          </cell>
        </row>
        <row r="157">
          <cell r="E157">
            <v>14596311</v>
          </cell>
          <cell r="I157">
            <v>237.34620000000001</v>
          </cell>
        </row>
        <row r="158">
          <cell r="E158">
            <v>14596315</v>
          </cell>
          <cell r="I158">
            <v>865.80647999999962</v>
          </cell>
        </row>
        <row r="159">
          <cell r="E159">
            <v>14596319</v>
          </cell>
          <cell r="I159">
            <v>1504.7000917431199</v>
          </cell>
        </row>
        <row r="160">
          <cell r="E160">
            <v>14596399</v>
          </cell>
          <cell r="I160">
            <v>36.117899999999999</v>
          </cell>
        </row>
        <row r="161">
          <cell r="E161">
            <v>14600771</v>
          </cell>
          <cell r="I161">
            <v>919.64278899082569</v>
          </cell>
        </row>
        <row r="162">
          <cell r="E162">
            <v>14600785</v>
          </cell>
          <cell r="I162">
            <v>371.67479999999995</v>
          </cell>
        </row>
        <row r="163">
          <cell r="E163">
            <v>14601683</v>
          </cell>
          <cell r="I163">
            <v>335.56067999999999</v>
          </cell>
        </row>
        <row r="164">
          <cell r="E164">
            <v>14610077</v>
          </cell>
          <cell r="I164">
            <v>357.05124000000001</v>
          </cell>
        </row>
        <row r="165">
          <cell r="E165">
            <v>14627239</v>
          </cell>
          <cell r="I165">
            <v>2.7518399999999996</v>
          </cell>
        </row>
        <row r="166">
          <cell r="E166">
            <v>14628870</v>
          </cell>
          <cell r="I166">
            <v>263.15352000000001</v>
          </cell>
        </row>
        <row r="167">
          <cell r="E167">
            <v>14723000</v>
          </cell>
          <cell r="I167">
            <v>5556.6</v>
          </cell>
        </row>
        <row r="168">
          <cell r="E168">
            <v>14880960</v>
          </cell>
          <cell r="I168">
            <v>3.4397999999999995</v>
          </cell>
        </row>
        <row r="169">
          <cell r="E169">
            <v>14880998</v>
          </cell>
          <cell r="I169">
            <v>0.17640000000000003</v>
          </cell>
        </row>
        <row r="170">
          <cell r="E170">
            <v>14881276</v>
          </cell>
          <cell r="I170">
            <v>21.079800000000002</v>
          </cell>
        </row>
        <row r="171">
          <cell r="E171">
            <v>17214674</v>
          </cell>
          <cell r="I171">
            <v>180.08171999999993</v>
          </cell>
        </row>
        <row r="172">
          <cell r="E172" t="str">
            <v>1030-61460</v>
          </cell>
          <cell r="I172">
            <v>4.8157200000000007</v>
          </cell>
        </row>
        <row r="173">
          <cell r="E173" t="str">
            <v>1141-00010</v>
          </cell>
          <cell r="I173">
            <v>53.316900000000011</v>
          </cell>
        </row>
        <row r="174">
          <cell r="E174" t="str">
            <v>1146-06880</v>
          </cell>
          <cell r="I174">
            <v>62.163359999999997</v>
          </cell>
        </row>
        <row r="175">
          <cell r="E175">
            <v>14693033</v>
          </cell>
          <cell r="I175">
            <v>229.87565999999995</v>
          </cell>
        </row>
        <row r="176">
          <cell r="E176">
            <v>14718571</v>
          </cell>
          <cell r="I176">
            <v>331.12043999999997</v>
          </cell>
        </row>
        <row r="177">
          <cell r="E177" t="str">
            <v>7117-30220</v>
          </cell>
          <cell r="I177">
            <v>4.5741286956521732</v>
          </cell>
        </row>
        <row r="178">
          <cell r="E178" t="str">
            <v>7117-30230</v>
          </cell>
          <cell r="I178">
            <v>31.187519999999999</v>
          </cell>
        </row>
        <row r="179">
          <cell r="E179" t="str">
            <v>7117-30240</v>
          </cell>
          <cell r="I179">
            <v>65.85011999999999</v>
          </cell>
        </row>
        <row r="180">
          <cell r="E180" t="str">
            <v>7117-30260</v>
          </cell>
          <cell r="I180">
            <v>3.6691200000000008</v>
          </cell>
        </row>
        <row r="181">
          <cell r="E181" t="str">
            <v>7117-30320</v>
          </cell>
          <cell r="I181">
            <v>30.129119999999997</v>
          </cell>
        </row>
        <row r="182">
          <cell r="E182" t="str">
            <v>7117-30340</v>
          </cell>
          <cell r="I182">
            <v>112.13748000000002</v>
          </cell>
        </row>
        <row r="183">
          <cell r="E183" t="str">
            <v>7117-30370</v>
          </cell>
          <cell r="I183">
            <v>3.422159999999999</v>
          </cell>
        </row>
        <row r="184">
          <cell r="E184">
            <v>14694040</v>
          </cell>
          <cell r="I184">
            <v>561.21659999999997</v>
          </cell>
        </row>
        <row r="185">
          <cell r="E185" t="str">
            <v>7118-30220</v>
          </cell>
          <cell r="I185">
            <v>197.49605947826083</v>
          </cell>
        </row>
        <row r="186">
          <cell r="E186" t="str">
            <v>7118-30380</v>
          </cell>
          <cell r="I186">
            <v>3.8102399999999998</v>
          </cell>
        </row>
        <row r="187">
          <cell r="E187" t="str">
            <v>7118-30420</v>
          </cell>
          <cell r="I187">
            <v>122.45688</v>
          </cell>
        </row>
        <row r="188">
          <cell r="E188" t="str">
            <v>7118-30450</v>
          </cell>
          <cell r="I188">
            <v>5.1700539130434784</v>
          </cell>
        </row>
        <row r="189">
          <cell r="E189" t="str">
            <v>7118-30480</v>
          </cell>
          <cell r="I189">
            <v>6.0857999999999999</v>
          </cell>
        </row>
        <row r="190">
          <cell r="E190" t="str">
            <v>7223-00040</v>
          </cell>
          <cell r="I190">
            <v>91.287000000000006</v>
          </cell>
        </row>
        <row r="191">
          <cell r="E191" t="str">
            <v>7223-00210</v>
          </cell>
          <cell r="I191">
            <v>152.46251999999996</v>
          </cell>
        </row>
        <row r="192">
          <cell r="E192" t="str">
            <v>7242-11290</v>
          </cell>
          <cell r="I192">
            <v>9.4726800000000004</v>
          </cell>
        </row>
        <row r="193">
          <cell r="E193" t="str">
            <v>7273-10100</v>
          </cell>
          <cell r="I193">
            <v>6.0725699999999998</v>
          </cell>
        </row>
        <row r="194">
          <cell r="E194" t="str">
            <v>7273-10320</v>
          </cell>
          <cell r="I194">
            <v>11.871719999999998</v>
          </cell>
        </row>
        <row r="195">
          <cell r="E195" t="str">
            <v>7273-10350</v>
          </cell>
          <cell r="I195">
            <v>20.744640000000008</v>
          </cell>
        </row>
        <row r="196">
          <cell r="E196" t="str">
            <v>7273-10420</v>
          </cell>
          <cell r="I196">
            <v>23.161320000000003</v>
          </cell>
        </row>
        <row r="197">
          <cell r="E197" t="str">
            <v>7273-10430</v>
          </cell>
          <cell r="I197">
            <v>17.371497345132745</v>
          </cell>
        </row>
        <row r="198">
          <cell r="E198" t="str">
            <v>7273-10480</v>
          </cell>
          <cell r="I198">
            <v>2.2402799999999994</v>
          </cell>
        </row>
        <row r="199">
          <cell r="E199" t="str">
            <v>7273-10790</v>
          </cell>
          <cell r="I199">
            <v>1.9051199999999999</v>
          </cell>
        </row>
        <row r="200">
          <cell r="E200" t="str">
            <v>8230-03590</v>
          </cell>
          <cell r="I200">
            <v>67.596479999999971</v>
          </cell>
        </row>
        <row r="201">
          <cell r="E201" t="str">
            <v>8230-09710</v>
          </cell>
          <cell r="I201">
            <v>11.677680000000001</v>
          </cell>
        </row>
        <row r="202">
          <cell r="E202">
            <v>14628868</v>
          </cell>
          <cell r="I202">
            <v>34.397999999999996</v>
          </cell>
        </row>
        <row r="203">
          <cell r="E203">
            <v>14627238</v>
          </cell>
          <cell r="I203">
            <v>56.042279999999998</v>
          </cell>
        </row>
        <row r="204">
          <cell r="E204" t="str">
            <v>8230-15140</v>
          </cell>
          <cell r="I204">
            <v>67.57884</v>
          </cell>
        </row>
        <row r="205">
          <cell r="E205" t="str">
            <v>8230-15150</v>
          </cell>
          <cell r="I205">
            <v>2.557799999999999</v>
          </cell>
        </row>
        <row r="206">
          <cell r="E206">
            <v>14570926</v>
          </cell>
          <cell r="I206">
            <v>354.29939999999993</v>
          </cell>
        </row>
        <row r="207">
          <cell r="E207">
            <v>14531426</v>
          </cell>
          <cell r="I207">
            <v>21.130777981651377</v>
          </cell>
        </row>
        <row r="208">
          <cell r="E208" t="str">
            <v>8230-21631</v>
          </cell>
          <cell r="I208">
            <v>1369.2205799999999</v>
          </cell>
        </row>
        <row r="209">
          <cell r="E209">
            <v>984088</v>
          </cell>
          <cell r="I209">
            <v>3.1046399999999998</v>
          </cell>
        </row>
        <row r="210">
          <cell r="E210" t="str">
            <v>8230-26520</v>
          </cell>
          <cell r="I210">
            <v>101.65931999999997</v>
          </cell>
        </row>
        <row r="211">
          <cell r="E211">
            <v>984091</v>
          </cell>
          <cell r="I211">
            <v>3.2810399999999995</v>
          </cell>
        </row>
        <row r="212">
          <cell r="E212" t="str">
            <v>9016-20511</v>
          </cell>
          <cell r="I212">
            <v>1.7287199999999996</v>
          </cell>
        </row>
        <row r="213">
          <cell r="E213" t="str">
            <v>9016-20612</v>
          </cell>
          <cell r="I213">
            <v>0.74087999999999987</v>
          </cell>
        </row>
        <row r="214">
          <cell r="E214" t="str">
            <v>9325-08010</v>
          </cell>
          <cell r="I214">
            <v>0.441</v>
          </cell>
        </row>
        <row r="215">
          <cell r="E215">
            <v>914469</v>
          </cell>
          <cell r="I215">
            <v>2.9988000000000001</v>
          </cell>
        </row>
        <row r="216">
          <cell r="E216">
            <v>914503</v>
          </cell>
          <cell r="I216">
            <v>0.5292</v>
          </cell>
        </row>
        <row r="217">
          <cell r="E217" t="str">
            <v>9612-08040</v>
          </cell>
          <cell r="I217">
            <v>25.419240000000002</v>
          </cell>
        </row>
        <row r="218">
          <cell r="E218">
            <v>993407</v>
          </cell>
          <cell r="I218">
            <v>6.2445599999999999</v>
          </cell>
        </row>
        <row r="219">
          <cell r="E219">
            <v>20459961</v>
          </cell>
          <cell r="I219">
            <v>10.56636</v>
          </cell>
        </row>
        <row r="220">
          <cell r="E220">
            <v>20792408</v>
          </cell>
          <cell r="I220">
            <v>26.248319999999993</v>
          </cell>
        </row>
        <row r="221">
          <cell r="E221">
            <v>21038626</v>
          </cell>
          <cell r="I221">
            <v>24.166799999999988</v>
          </cell>
        </row>
        <row r="222">
          <cell r="E222">
            <v>21108673</v>
          </cell>
          <cell r="I222">
            <v>5.0979600000000005</v>
          </cell>
        </row>
        <row r="223">
          <cell r="E223">
            <v>21598195</v>
          </cell>
          <cell r="I223">
            <v>21.714840000000002</v>
          </cell>
        </row>
        <row r="224">
          <cell r="E224">
            <v>997411</v>
          </cell>
          <cell r="I224">
            <v>3.5985599999999991</v>
          </cell>
        </row>
        <row r="225">
          <cell r="E225">
            <v>11039846</v>
          </cell>
          <cell r="I225">
            <v>50.62680000000001</v>
          </cell>
        </row>
        <row r="226">
          <cell r="E226">
            <v>14508629</v>
          </cell>
          <cell r="I226">
            <v>60.593399999999995</v>
          </cell>
        </row>
        <row r="227">
          <cell r="E227">
            <v>14522412</v>
          </cell>
          <cell r="I227">
            <v>179.03365200000002</v>
          </cell>
        </row>
        <row r="228">
          <cell r="E228">
            <v>14526158</v>
          </cell>
          <cell r="I228">
            <v>134.40385321100916</v>
          </cell>
        </row>
        <row r="229">
          <cell r="E229">
            <v>14528381</v>
          </cell>
          <cell r="I229">
            <v>53.678519999999992</v>
          </cell>
        </row>
        <row r="230">
          <cell r="E230">
            <v>14550165</v>
          </cell>
          <cell r="I230">
            <v>144.77147999999994</v>
          </cell>
        </row>
        <row r="231">
          <cell r="E231">
            <v>14572802</v>
          </cell>
          <cell r="I231">
            <v>175.48272000000003</v>
          </cell>
        </row>
        <row r="232">
          <cell r="E232">
            <v>14573697</v>
          </cell>
          <cell r="I232">
            <v>138.36816000000002</v>
          </cell>
        </row>
        <row r="233">
          <cell r="E233">
            <v>14573702</v>
          </cell>
          <cell r="I233">
            <v>100.03644000000003</v>
          </cell>
        </row>
        <row r="234">
          <cell r="E234">
            <v>14620392</v>
          </cell>
          <cell r="I234">
            <v>81.229049999999987</v>
          </cell>
        </row>
        <row r="235">
          <cell r="E235">
            <v>14632596</v>
          </cell>
          <cell r="I235">
            <v>672.13691999999992</v>
          </cell>
        </row>
        <row r="236">
          <cell r="E236">
            <v>14650315</v>
          </cell>
          <cell r="I236">
            <v>64.544759999999997</v>
          </cell>
        </row>
        <row r="237">
          <cell r="E237">
            <v>15084140</v>
          </cell>
          <cell r="I237">
            <v>327.1087155963304</v>
          </cell>
        </row>
        <row r="238">
          <cell r="E238">
            <v>14883765</v>
          </cell>
          <cell r="I238">
            <v>5.2919999999999989</v>
          </cell>
        </row>
        <row r="239">
          <cell r="E239">
            <v>20847667</v>
          </cell>
          <cell r="I239">
            <v>50.11524</v>
          </cell>
        </row>
        <row r="240">
          <cell r="E240">
            <v>14552686</v>
          </cell>
          <cell r="I240">
            <v>4319.4009599999999</v>
          </cell>
        </row>
        <row r="241">
          <cell r="E241">
            <v>14628867</v>
          </cell>
          <cell r="I241">
            <v>235.86443999999997</v>
          </cell>
        </row>
        <row r="242">
          <cell r="E242" t="str">
            <v>14589131N</v>
          </cell>
          <cell r="I242">
            <v>119.30837837837835</v>
          </cell>
        </row>
        <row r="243">
          <cell r="E243">
            <v>14552332</v>
          </cell>
          <cell r="I243">
            <v>130.84348623853211</v>
          </cell>
        </row>
        <row r="244">
          <cell r="E244" t="str">
            <v>14589136N</v>
          </cell>
          <cell r="I244">
            <v>101.871</v>
          </cell>
        </row>
        <row r="245">
          <cell r="E245" t="str">
            <v>14601385KN</v>
          </cell>
          <cell r="I245">
            <v>107.02188</v>
          </cell>
        </row>
        <row r="246">
          <cell r="E246" t="str">
            <v>14596398N</v>
          </cell>
          <cell r="I246">
            <v>52.92</v>
          </cell>
        </row>
        <row r="247">
          <cell r="E247" t="str">
            <v>14513325N</v>
          </cell>
          <cell r="I247">
            <v>56.719655999999979</v>
          </cell>
        </row>
        <row r="248">
          <cell r="E248">
            <v>60100000</v>
          </cell>
          <cell r="I248">
            <v>2754.0097199999991</v>
          </cell>
        </row>
        <row r="249">
          <cell r="E249">
            <v>3987034</v>
          </cell>
          <cell r="I249">
            <v>131.08284</v>
          </cell>
        </row>
        <row r="250">
          <cell r="E250">
            <v>16284724</v>
          </cell>
          <cell r="I250">
            <v>99.225000000000009</v>
          </cell>
        </row>
        <row r="251">
          <cell r="E251">
            <v>14647065</v>
          </cell>
          <cell r="I251">
            <v>265.49964</v>
          </cell>
        </row>
        <row r="252">
          <cell r="E252">
            <v>14661157</v>
          </cell>
          <cell r="I252">
            <v>733.18895999999995</v>
          </cell>
        </row>
        <row r="253">
          <cell r="E253">
            <v>14880692</v>
          </cell>
          <cell r="I253">
            <v>2.3813999999999997</v>
          </cell>
        </row>
        <row r="254">
          <cell r="E254">
            <v>14524059</v>
          </cell>
          <cell r="I254">
            <v>100.08935999999999</v>
          </cell>
        </row>
        <row r="255">
          <cell r="E255">
            <v>60100000</v>
          </cell>
          <cell r="I255">
            <v>1662.7464000000002</v>
          </cell>
        </row>
        <row r="256">
          <cell r="E256">
            <v>14510173</v>
          </cell>
          <cell r="I256">
            <v>0.17640000000000003</v>
          </cell>
        </row>
        <row r="257">
          <cell r="E257">
            <v>14506962</v>
          </cell>
          <cell r="I257">
            <v>287.21447999999992</v>
          </cell>
        </row>
        <row r="258">
          <cell r="E258">
            <v>14522909</v>
          </cell>
          <cell r="I258">
            <v>348.07247999999998</v>
          </cell>
        </row>
        <row r="259">
          <cell r="E259">
            <v>14535458</v>
          </cell>
          <cell r="I259">
            <v>373.83853211009188</v>
          </cell>
        </row>
        <row r="260">
          <cell r="E260">
            <v>14550884</v>
          </cell>
          <cell r="I260">
            <v>130.84348623853208</v>
          </cell>
        </row>
        <row r="261">
          <cell r="E261">
            <v>14561585</v>
          </cell>
          <cell r="I261">
            <v>105.48719999999999</v>
          </cell>
        </row>
        <row r="262">
          <cell r="E262">
            <v>14570933</v>
          </cell>
          <cell r="I262">
            <v>149.53541284403673</v>
          </cell>
        </row>
        <row r="263">
          <cell r="E263" t="str">
            <v>8230-08940</v>
          </cell>
          <cell r="I263">
            <v>123.48</v>
          </cell>
        </row>
        <row r="264">
          <cell r="E264" t="str">
            <v>9611-10025</v>
          </cell>
          <cell r="I264">
            <v>38.525759999999998</v>
          </cell>
        </row>
        <row r="265">
          <cell r="E265">
            <v>60113082</v>
          </cell>
          <cell r="I265">
            <v>0.37043999999999994</v>
          </cell>
        </row>
        <row r="266">
          <cell r="E266">
            <v>997462</v>
          </cell>
          <cell r="I266">
            <v>2.557799999999999</v>
          </cell>
        </row>
        <row r="267">
          <cell r="E267">
            <v>997412</v>
          </cell>
          <cell r="I267">
            <v>1.8698399999999997</v>
          </cell>
        </row>
        <row r="268">
          <cell r="E268">
            <v>60110025</v>
          </cell>
          <cell r="I268">
            <v>5.2390800000000004</v>
          </cell>
        </row>
        <row r="269">
          <cell r="E269">
            <v>60110299</v>
          </cell>
          <cell r="I269">
            <v>0.82907999999999993</v>
          </cell>
        </row>
        <row r="270">
          <cell r="E270">
            <v>993471</v>
          </cell>
          <cell r="I270">
            <v>3.3692399999999991</v>
          </cell>
        </row>
        <row r="271">
          <cell r="E271">
            <v>60113096</v>
          </cell>
          <cell r="I271">
            <v>0.74087999999999987</v>
          </cell>
        </row>
        <row r="272">
          <cell r="E272">
            <v>14622759</v>
          </cell>
          <cell r="I272">
            <v>1246.7069999999999</v>
          </cell>
        </row>
        <row r="273">
          <cell r="E273">
            <v>14547518</v>
          </cell>
          <cell r="I273">
            <v>3.192839999999999</v>
          </cell>
        </row>
        <row r="274">
          <cell r="E274">
            <v>14566415</v>
          </cell>
          <cell r="I274">
            <v>43.410937500000003</v>
          </cell>
        </row>
        <row r="275">
          <cell r="E275">
            <v>14626370</v>
          </cell>
          <cell r="I275">
            <v>115.91244000000002</v>
          </cell>
        </row>
        <row r="276">
          <cell r="E276">
            <v>14636301</v>
          </cell>
          <cell r="I276">
            <v>2352.6115199999999</v>
          </cell>
        </row>
        <row r="277">
          <cell r="E277" t="str">
            <v>160H-7</v>
          </cell>
          <cell r="I277">
            <v>1.0407599999999999</v>
          </cell>
        </row>
        <row r="278">
          <cell r="E278" t="str">
            <v>7273-10611</v>
          </cell>
          <cell r="I278">
            <v>4.674599999999999</v>
          </cell>
        </row>
        <row r="279">
          <cell r="E279" t="str">
            <v>8240-03610</v>
          </cell>
          <cell r="I279">
            <v>2.8047600000000004</v>
          </cell>
        </row>
        <row r="280">
          <cell r="E280">
            <v>17262260</v>
          </cell>
          <cell r="I280">
            <v>488.16936000000004</v>
          </cell>
        </row>
        <row r="281">
          <cell r="E281">
            <v>14622047</v>
          </cell>
          <cell r="I281">
            <v>164.91636</v>
          </cell>
        </row>
        <row r="282">
          <cell r="E282">
            <v>14620989</v>
          </cell>
          <cell r="I282">
            <v>2.3637600000000005</v>
          </cell>
        </row>
        <row r="283">
          <cell r="E283">
            <v>14622046</v>
          </cell>
          <cell r="I283">
            <v>59.817239999999991</v>
          </cell>
        </row>
        <row r="284">
          <cell r="E284">
            <v>17498822</v>
          </cell>
          <cell r="I284">
            <v>712.16240366972488</v>
          </cell>
        </row>
        <row r="285">
          <cell r="E285">
            <v>14622988</v>
          </cell>
          <cell r="I285">
            <v>63.926388990825686</v>
          </cell>
        </row>
        <row r="286">
          <cell r="E286">
            <v>14620982</v>
          </cell>
          <cell r="I286">
            <v>14.027845871559633</v>
          </cell>
        </row>
        <row r="287">
          <cell r="E287">
            <v>14620983</v>
          </cell>
          <cell r="I287">
            <v>22.056473394495413</v>
          </cell>
        </row>
        <row r="288">
          <cell r="E288">
            <v>14506988</v>
          </cell>
          <cell r="I288">
            <v>14.205864220183487</v>
          </cell>
        </row>
        <row r="289">
          <cell r="E289">
            <v>983495</v>
          </cell>
          <cell r="I289">
            <v>0.94349724770642218</v>
          </cell>
        </row>
        <row r="290">
          <cell r="E290">
            <v>990585</v>
          </cell>
          <cell r="I290">
            <v>2.6168697247706429</v>
          </cell>
        </row>
        <row r="291">
          <cell r="E291">
            <v>17458125</v>
          </cell>
          <cell r="I291">
            <v>5889.996000000001</v>
          </cell>
        </row>
        <row r="292">
          <cell r="E292">
            <v>15020161</v>
          </cell>
          <cell r="I292">
            <v>5711.5144800000007</v>
          </cell>
        </row>
        <row r="293">
          <cell r="E293">
            <v>15020177</v>
          </cell>
          <cell r="I293">
            <v>5867.505000000001</v>
          </cell>
        </row>
        <row r="294">
          <cell r="E294">
            <v>17458121</v>
          </cell>
          <cell r="I294">
            <v>3533.9975999999997</v>
          </cell>
        </row>
        <row r="295">
          <cell r="E295">
            <v>15020179</v>
          </cell>
          <cell r="I295">
            <v>4974.72696</v>
          </cell>
        </row>
        <row r="296">
          <cell r="E296">
            <v>15020156</v>
          </cell>
          <cell r="I296">
            <v>6562.8914399999985</v>
          </cell>
        </row>
        <row r="297">
          <cell r="E297">
            <v>14508319</v>
          </cell>
          <cell r="I297">
            <v>24.495324770642203</v>
          </cell>
        </row>
        <row r="298">
          <cell r="E298">
            <v>14683226</v>
          </cell>
          <cell r="I298">
            <v>463.28110018348627</v>
          </cell>
        </row>
        <row r="299">
          <cell r="E299">
            <v>990742</v>
          </cell>
          <cell r="I299">
            <v>3.6338399999999997</v>
          </cell>
        </row>
        <row r="300">
          <cell r="E300">
            <v>14618789</v>
          </cell>
          <cell r="I300">
            <v>79.274160000000023</v>
          </cell>
        </row>
        <row r="301">
          <cell r="E301">
            <v>20847155</v>
          </cell>
          <cell r="I301">
            <v>15.782783119266053</v>
          </cell>
        </row>
        <row r="302">
          <cell r="E302">
            <v>20441859</v>
          </cell>
          <cell r="I302">
            <v>5.1700539130434784</v>
          </cell>
        </row>
        <row r="303">
          <cell r="E303">
            <v>20450778</v>
          </cell>
          <cell r="I303">
            <v>5.3505954782608702</v>
          </cell>
        </row>
        <row r="304">
          <cell r="E304">
            <v>20450869</v>
          </cell>
          <cell r="I304">
            <v>111.58060623853211</v>
          </cell>
        </row>
        <row r="305">
          <cell r="E305">
            <v>20794126</v>
          </cell>
          <cell r="I305">
            <v>36.337105321100914</v>
          </cell>
        </row>
        <row r="306">
          <cell r="E306">
            <v>14641189</v>
          </cell>
          <cell r="I306">
            <v>1070.5550624999998</v>
          </cell>
        </row>
        <row r="307">
          <cell r="E307" t="str">
            <v>7117-30180</v>
          </cell>
          <cell r="I307">
            <v>61.852896000000015</v>
          </cell>
        </row>
        <row r="308">
          <cell r="E308">
            <v>14621703</v>
          </cell>
          <cell r="I308">
            <v>1724.1335999999997</v>
          </cell>
        </row>
        <row r="309">
          <cell r="E309">
            <v>14719298</v>
          </cell>
          <cell r="I309">
            <v>1724.1335999999997</v>
          </cell>
        </row>
        <row r="310">
          <cell r="E310">
            <v>993680</v>
          </cell>
          <cell r="I310">
            <v>2.4388513761467894</v>
          </cell>
        </row>
        <row r="311">
          <cell r="E311">
            <v>20551429</v>
          </cell>
          <cell r="I311">
            <v>37.579673394495416</v>
          </cell>
        </row>
        <row r="312">
          <cell r="E312">
            <v>20799862</v>
          </cell>
          <cell r="I312">
            <v>6.1740000000000004</v>
          </cell>
        </row>
        <row r="313">
          <cell r="E313">
            <v>21377079</v>
          </cell>
          <cell r="I313">
            <v>212.54435999999995</v>
          </cell>
        </row>
        <row r="314">
          <cell r="E314">
            <v>21896711</v>
          </cell>
          <cell r="I314">
            <v>65.797199999999975</v>
          </cell>
        </row>
        <row r="315">
          <cell r="E315">
            <v>22089218</v>
          </cell>
          <cell r="I315">
            <v>244.86084</v>
          </cell>
        </row>
        <row r="316">
          <cell r="E316">
            <v>8170219</v>
          </cell>
          <cell r="I316">
            <v>131.64731999999998</v>
          </cell>
        </row>
        <row r="317">
          <cell r="E317">
            <v>8170195</v>
          </cell>
          <cell r="I317">
            <v>896.57064000000014</v>
          </cell>
        </row>
        <row r="318">
          <cell r="E318">
            <v>8170197</v>
          </cell>
          <cell r="I318">
            <v>1247.6595599999998</v>
          </cell>
        </row>
        <row r="319">
          <cell r="E319">
            <v>8170199</v>
          </cell>
          <cell r="I319">
            <v>287.28503999999998</v>
          </cell>
        </row>
        <row r="320">
          <cell r="E320">
            <v>11110496</v>
          </cell>
          <cell r="I320">
            <v>276.41879999999998</v>
          </cell>
        </row>
        <row r="321">
          <cell r="E321">
            <v>15160170</v>
          </cell>
          <cell r="I321">
            <v>156.59027999999995</v>
          </cell>
        </row>
        <row r="322">
          <cell r="E322">
            <v>15187600</v>
          </cell>
          <cell r="I322">
            <v>217.85399999999996</v>
          </cell>
        </row>
        <row r="323">
          <cell r="E323">
            <v>20787709</v>
          </cell>
          <cell r="I323">
            <v>28.929600000000004</v>
          </cell>
        </row>
        <row r="324">
          <cell r="E324">
            <v>1542778</v>
          </cell>
          <cell r="I324">
            <v>41.82444000000001</v>
          </cell>
        </row>
        <row r="325">
          <cell r="E325">
            <v>14509331</v>
          </cell>
          <cell r="I325">
            <v>87.282719999999983</v>
          </cell>
        </row>
        <row r="326">
          <cell r="E326">
            <v>14566412</v>
          </cell>
          <cell r="I326">
            <v>140.16744</v>
          </cell>
        </row>
        <row r="327">
          <cell r="E327" t="str">
            <v>14589131 K</v>
          </cell>
          <cell r="I327">
            <v>67.755239999999986</v>
          </cell>
        </row>
        <row r="328">
          <cell r="E328" t="str">
            <v>8230-36840 K</v>
          </cell>
          <cell r="I328">
            <v>33.075000000000003</v>
          </cell>
        </row>
        <row r="329">
          <cell r="E329">
            <v>14554724</v>
          </cell>
          <cell r="I329">
            <v>61.104959999999998</v>
          </cell>
        </row>
        <row r="330">
          <cell r="E330">
            <v>14577815</v>
          </cell>
          <cell r="I330">
            <v>117.81755999999997</v>
          </cell>
        </row>
        <row r="331">
          <cell r="E331">
            <v>14508095</v>
          </cell>
          <cell r="I331">
            <v>39.987128807339438</v>
          </cell>
        </row>
        <row r="332">
          <cell r="E332">
            <v>14508442</v>
          </cell>
          <cell r="I332">
            <v>9.0846</v>
          </cell>
        </row>
        <row r="333">
          <cell r="E333">
            <v>14530485</v>
          </cell>
          <cell r="I333">
            <v>207.30528000000001</v>
          </cell>
        </row>
        <row r="334">
          <cell r="E334">
            <v>14551342</v>
          </cell>
          <cell r="I334">
            <v>84.001679999999993</v>
          </cell>
        </row>
        <row r="335">
          <cell r="E335">
            <v>14722918</v>
          </cell>
          <cell r="I335">
            <v>23.925666055045873</v>
          </cell>
        </row>
        <row r="336">
          <cell r="E336">
            <v>14595820</v>
          </cell>
          <cell r="I336">
            <v>74.930835963302741</v>
          </cell>
        </row>
        <row r="337">
          <cell r="E337">
            <v>14697658</v>
          </cell>
          <cell r="I337">
            <v>575.13876770642196</v>
          </cell>
        </row>
        <row r="338">
          <cell r="E338">
            <v>22435058</v>
          </cell>
          <cell r="I338">
            <v>183.89699999999999</v>
          </cell>
        </row>
        <row r="339">
          <cell r="E339">
            <v>22819604</v>
          </cell>
          <cell r="I339">
            <v>15.470279999999995</v>
          </cell>
        </row>
        <row r="340">
          <cell r="E340">
            <v>14533651</v>
          </cell>
          <cell r="I340">
            <v>4873.9320000000007</v>
          </cell>
        </row>
        <row r="341">
          <cell r="E341">
            <v>14602877</v>
          </cell>
          <cell r="I341">
            <v>1684.6200000000001</v>
          </cell>
        </row>
        <row r="342">
          <cell r="E342" t="str">
            <v>14508319N</v>
          </cell>
          <cell r="I342">
            <v>4.1454000000000004</v>
          </cell>
        </row>
        <row r="343">
          <cell r="E343" t="str">
            <v>14508396N</v>
          </cell>
          <cell r="I343">
            <v>25.577999999999996</v>
          </cell>
        </row>
        <row r="344">
          <cell r="E344" t="str">
            <v>8230-37090N</v>
          </cell>
          <cell r="I344">
            <v>9.1727999999999987</v>
          </cell>
        </row>
        <row r="345">
          <cell r="E345" t="str">
            <v>14500137N</v>
          </cell>
          <cell r="I345">
            <v>9.1727999999999987</v>
          </cell>
        </row>
        <row r="346">
          <cell r="E346" t="str">
            <v>14508497N</v>
          </cell>
          <cell r="I346">
            <v>42.512399999999992</v>
          </cell>
        </row>
        <row r="347">
          <cell r="E347" t="str">
            <v>14540249N</v>
          </cell>
          <cell r="I347">
            <v>9.7019999999999982</v>
          </cell>
        </row>
        <row r="348">
          <cell r="E348" t="str">
            <v>993816N</v>
          </cell>
          <cell r="I348">
            <v>44.168372093023279</v>
          </cell>
        </row>
        <row r="349">
          <cell r="E349" t="str">
            <v>14530485N</v>
          </cell>
          <cell r="I349">
            <v>60.858000000000004</v>
          </cell>
        </row>
        <row r="350">
          <cell r="E350" t="str">
            <v>14531638N</v>
          </cell>
          <cell r="I350">
            <v>30.429000000000002</v>
          </cell>
        </row>
        <row r="351">
          <cell r="E351" t="str">
            <v>14531641N</v>
          </cell>
          <cell r="I351">
            <v>98.43119999999999</v>
          </cell>
        </row>
        <row r="352">
          <cell r="E352" t="str">
            <v>14550601N</v>
          </cell>
          <cell r="I352">
            <v>167.93280000000001</v>
          </cell>
        </row>
        <row r="353">
          <cell r="E353" t="str">
            <v>14550602N</v>
          </cell>
          <cell r="I353">
            <v>61.74</v>
          </cell>
        </row>
        <row r="354">
          <cell r="E354" t="str">
            <v>14595820N</v>
          </cell>
          <cell r="I354">
            <v>27.341999999999999</v>
          </cell>
        </row>
        <row r="355">
          <cell r="E355" t="str">
            <v>14606979N</v>
          </cell>
          <cell r="I355">
            <v>164.40479999999997</v>
          </cell>
        </row>
        <row r="356">
          <cell r="E356" t="str">
            <v>14618826N</v>
          </cell>
          <cell r="I356">
            <v>36.175781249999993</v>
          </cell>
        </row>
        <row r="357">
          <cell r="E357" t="str">
            <v>21602040N</v>
          </cell>
          <cell r="I357">
            <v>26.177760000000003</v>
          </cell>
        </row>
        <row r="358">
          <cell r="E358" t="str">
            <v>14508322N</v>
          </cell>
          <cell r="I358">
            <v>22.755599999999998</v>
          </cell>
        </row>
        <row r="359">
          <cell r="E359" t="str">
            <v>7118-30450N</v>
          </cell>
          <cell r="I359">
            <v>1.764</v>
          </cell>
        </row>
        <row r="360">
          <cell r="E360" t="str">
            <v>7118-30460N</v>
          </cell>
          <cell r="I360">
            <v>1.764</v>
          </cell>
        </row>
        <row r="361">
          <cell r="E361">
            <v>14527209</v>
          </cell>
          <cell r="I361">
            <v>231.40152000000003</v>
          </cell>
        </row>
        <row r="362">
          <cell r="E362">
            <v>14539787</v>
          </cell>
          <cell r="I362">
            <v>359.36207999999982</v>
          </cell>
        </row>
        <row r="363">
          <cell r="E363">
            <v>15030889</v>
          </cell>
          <cell r="I363">
            <v>228.00090265486725</v>
          </cell>
        </row>
        <row r="364">
          <cell r="E364">
            <v>15085655</v>
          </cell>
          <cell r="I364">
            <v>331.47823539823008</v>
          </cell>
        </row>
        <row r="365">
          <cell r="E365">
            <v>21707054</v>
          </cell>
          <cell r="I365">
            <v>599.81775929203536</v>
          </cell>
        </row>
        <row r="366">
          <cell r="E366">
            <v>22482345</v>
          </cell>
          <cell r="I366">
            <v>165.04592814159292</v>
          </cell>
        </row>
        <row r="367">
          <cell r="E367">
            <v>11381440</v>
          </cell>
          <cell r="I367">
            <v>3568.5732488495564</v>
          </cell>
        </row>
        <row r="368">
          <cell r="E368" t="str">
            <v>14563849N</v>
          </cell>
          <cell r="I368">
            <v>1538.2080000000001</v>
          </cell>
        </row>
        <row r="369">
          <cell r="E369" t="str">
            <v>14550435N</v>
          </cell>
          <cell r="I369">
            <v>1102.5</v>
          </cell>
        </row>
        <row r="370">
          <cell r="E370" t="str">
            <v>14563977N</v>
          </cell>
          <cell r="I370">
            <v>1106.028</v>
          </cell>
        </row>
        <row r="371">
          <cell r="E371" t="str">
            <v>14598125N</v>
          </cell>
          <cell r="I371">
            <v>827.31599999999992</v>
          </cell>
        </row>
        <row r="372">
          <cell r="E372">
            <v>14623523</v>
          </cell>
          <cell r="I372">
            <v>388.25639999999999</v>
          </cell>
        </row>
        <row r="373">
          <cell r="E373">
            <v>14631808</v>
          </cell>
          <cell r="I373">
            <v>568.89</v>
          </cell>
        </row>
        <row r="374">
          <cell r="E374">
            <v>21814758</v>
          </cell>
          <cell r="I374">
            <v>526.55400000000009</v>
          </cell>
        </row>
        <row r="375">
          <cell r="E375">
            <v>14623525</v>
          </cell>
          <cell r="I375">
            <v>698.89679999999976</v>
          </cell>
        </row>
        <row r="376">
          <cell r="E376">
            <v>14631794</v>
          </cell>
          <cell r="I376">
            <v>781.09919999999988</v>
          </cell>
        </row>
        <row r="377">
          <cell r="E377">
            <v>14701419</v>
          </cell>
          <cell r="I377">
            <v>376.91387999999995</v>
          </cell>
        </row>
        <row r="378">
          <cell r="E378">
            <v>14640101</v>
          </cell>
          <cell r="I378">
            <v>2716.56</v>
          </cell>
        </row>
        <row r="379">
          <cell r="E379">
            <v>14636279</v>
          </cell>
          <cell r="I379">
            <v>92.454352941176381</v>
          </cell>
        </row>
        <row r="380">
          <cell r="E380">
            <v>14686569</v>
          </cell>
          <cell r="I380">
            <v>31.840200000000003</v>
          </cell>
        </row>
        <row r="381">
          <cell r="E381" t="str">
            <v>7118-30460</v>
          </cell>
          <cell r="I381">
            <v>5.5147241739130433</v>
          </cell>
        </row>
        <row r="382">
          <cell r="E382">
            <v>14566427</v>
          </cell>
          <cell r="I382">
            <v>80.138519999999986</v>
          </cell>
        </row>
        <row r="383">
          <cell r="E383">
            <v>14569232</v>
          </cell>
          <cell r="I383">
            <v>5.3057812499999999</v>
          </cell>
        </row>
        <row r="384">
          <cell r="E384">
            <v>20459855</v>
          </cell>
          <cell r="I384">
            <v>9.6490800000000014</v>
          </cell>
        </row>
        <row r="385">
          <cell r="E385">
            <v>20849979</v>
          </cell>
          <cell r="I385">
            <v>20.674080000000004</v>
          </cell>
        </row>
        <row r="386">
          <cell r="E386">
            <v>14683137</v>
          </cell>
          <cell r="I386">
            <v>1032.8833565217392</v>
          </cell>
        </row>
        <row r="387">
          <cell r="E387">
            <v>14524582</v>
          </cell>
          <cell r="I387">
            <v>177.54659999999996</v>
          </cell>
        </row>
        <row r="388">
          <cell r="E388">
            <v>60100002</v>
          </cell>
          <cell r="I388">
            <v>3018.2040000000002</v>
          </cell>
        </row>
        <row r="389">
          <cell r="E389" t="str">
            <v>11039846N</v>
          </cell>
          <cell r="I389">
            <v>25.79173071130678</v>
          </cell>
        </row>
        <row r="390">
          <cell r="E390" t="str">
            <v>14537249N</v>
          </cell>
          <cell r="I390">
            <v>80.262</v>
          </cell>
        </row>
        <row r="391">
          <cell r="E391" t="str">
            <v>14551342N</v>
          </cell>
          <cell r="I391">
            <v>74.264399999999995</v>
          </cell>
        </row>
        <row r="392">
          <cell r="E392" t="str">
            <v>14557676N</v>
          </cell>
          <cell r="I392">
            <v>61.916399999999989</v>
          </cell>
        </row>
        <row r="393">
          <cell r="E393" t="str">
            <v>14598165N</v>
          </cell>
          <cell r="I393">
            <v>55.213200000000008</v>
          </cell>
        </row>
        <row r="394">
          <cell r="E394" t="str">
            <v>14630785N</v>
          </cell>
          <cell r="I394">
            <v>8.6083199999999973</v>
          </cell>
        </row>
        <row r="395">
          <cell r="E395" t="str">
            <v>14635531N</v>
          </cell>
          <cell r="I395">
            <v>62.269199999999998</v>
          </cell>
        </row>
        <row r="396">
          <cell r="E396" t="str">
            <v>14641479N</v>
          </cell>
          <cell r="I396">
            <v>33.516000000000005</v>
          </cell>
        </row>
        <row r="397">
          <cell r="E397" t="str">
            <v>14546204N</v>
          </cell>
          <cell r="I397">
            <v>16.758000000000003</v>
          </cell>
        </row>
        <row r="398">
          <cell r="E398" t="str">
            <v>14546296N</v>
          </cell>
          <cell r="I398">
            <v>28.14617647058828</v>
          </cell>
        </row>
        <row r="399">
          <cell r="E399" t="str">
            <v>14654752N</v>
          </cell>
          <cell r="I399">
            <v>93.388235294117592</v>
          </cell>
        </row>
        <row r="400">
          <cell r="E400">
            <v>1542776</v>
          </cell>
          <cell r="I400">
            <v>10.56636</v>
          </cell>
        </row>
        <row r="401">
          <cell r="E401">
            <v>13969011</v>
          </cell>
          <cell r="I401">
            <v>1.5346799999999998</v>
          </cell>
        </row>
        <row r="402">
          <cell r="E402">
            <v>14508632</v>
          </cell>
          <cell r="I402">
            <v>21.308796330275232</v>
          </cell>
        </row>
        <row r="403">
          <cell r="E403">
            <v>14525449</v>
          </cell>
          <cell r="I403">
            <v>19.818540000000006</v>
          </cell>
        </row>
        <row r="404">
          <cell r="E404">
            <v>14566424</v>
          </cell>
          <cell r="I404">
            <v>1124.702145</v>
          </cell>
        </row>
        <row r="405">
          <cell r="E405">
            <v>20799722</v>
          </cell>
          <cell r="I405">
            <v>20.511792000000007</v>
          </cell>
        </row>
        <row r="406">
          <cell r="E406">
            <v>22089205</v>
          </cell>
          <cell r="I406">
            <v>424.68299999999994</v>
          </cell>
        </row>
        <row r="407">
          <cell r="E407">
            <v>14514870</v>
          </cell>
          <cell r="I407">
            <v>116.67908973913046</v>
          </cell>
        </row>
        <row r="408">
          <cell r="E408">
            <v>14550166</v>
          </cell>
          <cell r="I408">
            <v>91.682289391304366</v>
          </cell>
        </row>
        <row r="409">
          <cell r="E409">
            <v>14550167</v>
          </cell>
          <cell r="I409">
            <v>160.96101182608692</v>
          </cell>
        </row>
        <row r="410">
          <cell r="E410">
            <v>20460218</v>
          </cell>
          <cell r="I410">
            <v>0.18054156521739131</v>
          </cell>
        </row>
        <row r="411">
          <cell r="E411" t="str">
            <v>8230-13910</v>
          </cell>
          <cell r="I411">
            <v>41.360431304347827</v>
          </cell>
        </row>
        <row r="412">
          <cell r="E412" t="str">
            <v>8230-21550</v>
          </cell>
          <cell r="I412">
            <v>388.79207339449545</v>
          </cell>
        </row>
        <row r="413">
          <cell r="E413" t="str">
            <v>8230-28900</v>
          </cell>
          <cell r="I413">
            <v>256.30920000000003</v>
          </cell>
        </row>
        <row r="414">
          <cell r="E414">
            <v>14573784</v>
          </cell>
          <cell r="I414">
            <v>8.4184948672566353</v>
          </cell>
        </row>
        <row r="415">
          <cell r="E415" t="str">
            <v>1036-00300</v>
          </cell>
          <cell r="I415">
            <v>61.396403478260794</v>
          </cell>
        </row>
        <row r="416">
          <cell r="E416">
            <v>14566433</v>
          </cell>
          <cell r="I416">
            <v>20.868119999999998</v>
          </cell>
        </row>
        <row r="417">
          <cell r="E417" t="str">
            <v>9325-06012</v>
          </cell>
          <cell r="I417">
            <v>1.0407599999999997</v>
          </cell>
        </row>
        <row r="418">
          <cell r="E418">
            <v>14566416</v>
          </cell>
          <cell r="I418">
            <v>1275.9717599999999</v>
          </cell>
        </row>
        <row r="419">
          <cell r="E419">
            <v>20405729</v>
          </cell>
          <cell r="I419">
            <v>1.0407599999999997</v>
          </cell>
        </row>
        <row r="420">
          <cell r="E420">
            <v>20775463</v>
          </cell>
          <cell r="I420">
            <v>68.072760000000002</v>
          </cell>
        </row>
        <row r="421">
          <cell r="E421">
            <v>20799587</v>
          </cell>
          <cell r="I421">
            <v>9.3139199999999978</v>
          </cell>
        </row>
        <row r="422">
          <cell r="E422" t="str">
            <v>7117-30290</v>
          </cell>
          <cell r="I422">
            <v>236.09375999999997</v>
          </cell>
        </row>
        <row r="423">
          <cell r="E423">
            <v>14729840</v>
          </cell>
          <cell r="I423">
            <v>335.56571999999994</v>
          </cell>
        </row>
        <row r="424">
          <cell r="E424">
            <v>14737947</v>
          </cell>
          <cell r="I424">
            <v>605.6184220183485</v>
          </cell>
        </row>
        <row r="425">
          <cell r="E425" t="str">
            <v>14506788N</v>
          </cell>
          <cell r="I425">
            <v>9.525599999999999</v>
          </cell>
        </row>
        <row r="426">
          <cell r="E426" t="str">
            <v>14506819N</v>
          </cell>
          <cell r="I426">
            <v>8.4319199999999999</v>
          </cell>
        </row>
        <row r="427">
          <cell r="E427" t="str">
            <v>14506820N</v>
          </cell>
          <cell r="I427">
            <v>8.4319199999999999</v>
          </cell>
        </row>
        <row r="428">
          <cell r="E428" t="str">
            <v>14508315N</v>
          </cell>
          <cell r="I428">
            <v>76.73399999999998</v>
          </cell>
        </row>
        <row r="429">
          <cell r="E429" t="str">
            <v>14508316N</v>
          </cell>
          <cell r="I429">
            <v>74.617199999999997</v>
          </cell>
        </row>
        <row r="430">
          <cell r="E430" t="str">
            <v>14508323N</v>
          </cell>
          <cell r="I430">
            <v>7.4617199999999988</v>
          </cell>
        </row>
        <row r="431">
          <cell r="E431" t="str">
            <v>14508377N</v>
          </cell>
          <cell r="I431">
            <v>3.907938461538468</v>
          </cell>
        </row>
        <row r="432">
          <cell r="E432" t="str">
            <v>14508633N</v>
          </cell>
          <cell r="I432">
            <v>18.698399999999996</v>
          </cell>
        </row>
        <row r="433">
          <cell r="E433" t="str">
            <v>14508698N</v>
          </cell>
          <cell r="I433">
            <v>26.98919999999999</v>
          </cell>
        </row>
        <row r="434">
          <cell r="E434" t="str">
            <v>14515453N</v>
          </cell>
          <cell r="I434">
            <v>52.337394495412845</v>
          </cell>
        </row>
        <row r="435">
          <cell r="E435" t="str">
            <v>14517757N</v>
          </cell>
          <cell r="I435">
            <v>116.07119999999999</v>
          </cell>
        </row>
        <row r="436">
          <cell r="E436" t="str">
            <v>14520284N</v>
          </cell>
          <cell r="I436">
            <v>95.291279999999986</v>
          </cell>
        </row>
        <row r="437">
          <cell r="E437" t="str">
            <v>14522038N</v>
          </cell>
          <cell r="I437">
            <v>20.727</v>
          </cell>
        </row>
        <row r="438">
          <cell r="E438" t="str">
            <v>14524738N</v>
          </cell>
          <cell r="I438">
            <v>26.08994891338585</v>
          </cell>
        </row>
        <row r="439">
          <cell r="E439" t="str">
            <v>14526153N</v>
          </cell>
          <cell r="I439">
            <v>11.642399999999999</v>
          </cell>
        </row>
        <row r="440">
          <cell r="E440" t="str">
            <v>14529167N</v>
          </cell>
          <cell r="I440">
            <v>8.9963999999999977</v>
          </cell>
        </row>
        <row r="441">
          <cell r="E441" t="str">
            <v>14558386N</v>
          </cell>
          <cell r="I441">
            <v>19.933200000000003</v>
          </cell>
        </row>
        <row r="442">
          <cell r="E442" t="str">
            <v>14558387N</v>
          </cell>
          <cell r="I442">
            <v>29.105999999999995</v>
          </cell>
        </row>
        <row r="443">
          <cell r="E443" t="str">
            <v>14616736N</v>
          </cell>
          <cell r="I443">
            <v>313.11</v>
          </cell>
        </row>
        <row r="444">
          <cell r="E444" t="str">
            <v>14619746N</v>
          </cell>
          <cell r="I444">
            <v>556.01279999999997</v>
          </cell>
        </row>
        <row r="445">
          <cell r="E445" t="str">
            <v>14627766N</v>
          </cell>
          <cell r="I445">
            <v>85.024799999999985</v>
          </cell>
        </row>
        <row r="446">
          <cell r="E446" t="str">
            <v>14627767N</v>
          </cell>
          <cell r="I446">
            <v>282.4163999999999</v>
          </cell>
        </row>
        <row r="447">
          <cell r="E447" t="str">
            <v>14654753N</v>
          </cell>
          <cell r="I447">
            <v>78.35687999999999</v>
          </cell>
        </row>
        <row r="448">
          <cell r="E448" t="str">
            <v>20367490N</v>
          </cell>
          <cell r="I448">
            <v>55.003464566929104</v>
          </cell>
        </row>
        <row r="449">
          <cell r="E449" t="str">
            <v>8230-27600N</v>
          </cell>
          <cell r="I449">
            <v>18.081</v>
          </cell>
        </row>
        <row r="450">
          <cell r="E450" t="str">
            <v>14530130N</v>
          </cell>
          <cell r="I450">
            <v>36.908307692307645</v>
          </cell>
        </row>
        <row r="451">
          <cell r="E451" t="str">
            <v>21814758N</v>
          </cell>
          <cell r="I451">
            <v>273.93882352941205</v>
          </cell>
        </row>
        <row r="452">
          <cell r="E452">
            <v>14678664</v>
          </cell>
          <cell r="I452">
            <v>17606.484000000004</v>
          </cell>
        </row>
        <row r="453">
          <cell r="E453">
            <v>14532260</v>
          </cell>
          <cell r="I453">
            <v>16.916759999999996</v>
          </cell>
        </row>
        <row r="454">
          <cell r="E454">
            <v>14549802</v>
          </cell>
          <cell r="I454">
            <v>75.083314576271192</v>
          </cell>
        </row>
        <row r="455">
          <cell r="E455">
            <v>17214676</v>
          </cell>
          <cell r="I455">
            <v>336.45467889908252</v>
          </cell>
        </row>
        <row r="456">
          <cell r="E456" t="str">
            <v>9261222N</v>
          </cell>
          <cell r="I456">
            <v>6226.92</v>
          </cell>
        </row>
        <row r="457">
          <cell r="E457" t="str">
            <v>8230-21130</v>
          </cell>
          <cell r="I457">
            <v>272.18520000000001</v>
          </cell>
        </row>
        <row r="458">
          <cell r="E458" t="str">
            <v>38553-61040</v>
          </cell>
          <cell r="I458">
            <v>272.18520000000001</v>
          </cell>
        </row>
        <row r="459">
          <cell r="E459">
            <v>20582958</v>
          </cell>
          <cell r="I459">
            <v>2904.4436399999995</v>
          </cell>
        </row>
        <row r="460">
          <cell r="E460">
            <v>14597156</v>
          </cell>
          <cell r="I460">
            <v>85.430520000000001</v>
          </cell>
        </row>
        <row r="461">
          <cell r="E461">
            <v>14689693</v>
          </cell>
          <cell r="I461">
            <v>534.45672000000002</v>
          </cell>
        </row>
        <row r="462">
          <cell r="E462">
            <v>20459837</v>
          </cell>
          <cell r="I462">
            <v>22.314599999999999</v>
          </cell>
        </row>
        <row r="463">
          <cell r="E463">
            <v>21486084</v>
          </cell>
          <cell r="I463">
            <v>98.201880000000017</v>
          </cell>
        </row>
        <row r="464">
          <cell r="E464">
            <v>21628356</v>
          </cell>
          <cell r="I464">
            <v>106.38684000000002</v>
          </cell>
        </row>
        <row r="465">
          <cell r="E465">
            <v>14679710</v>
          </cell>
          <cell r="I465">
            <v>13.81212</v>
          </cell>
        </row>
        <row r="466">
          <cell r="E466">
            <v>14594707</v>
          </cell>
          <cell r="I466">
            <v>2727.7790399999994</v>
          </cell>
        </row>
        <row r="467">
          <cell r="E467">
            <v>14574269</v>
          </cell>
          <cell r="I467">
            <v>595.77865199999997</v>
          </cell>
        </row>
        <row r="468">
          <cell r="E468">
            <v>14589139</v>
          </cell>
          <cell r="I468">
            <v>100.60092000000003</v>
          </cell>
        </row>
        <row r="469">
          <cell r="E469">
            <v>14589140</v>
          </cell>
          <cell r="I469">
            <v>108.97991999999999</v>
          </cell>
        </row>
        <row r="470">
          <cell r="E470">
            <v>11711074</v>
          </cell>
          <cell r="I470">
            <v>39.831119999999991</v>
          </cell>
        </row>
        <row r="471">
          <cell r="E471">
            <v>20450749</v>
          </cell>
          <cell r="I471">
            <v>15.002820000000002</v>
          </cell>
        </row>
        <row r="472">
          <cell r="E472">
            <v>20758403</v>
          </cell>
          <cell r="I472">
            <v>509.09569200000004</v>
          </cell>
        </row>
        <row r="473">
          <cell r="E473">
            <v>20805349</v>
          </cell>
          <cell r="I473">
            <v>75.014100000000013</v>
          </cell>
        </row>
        <row r="474">
          <cell r="E474">
            <v>14502645</v>
          </cell>
          <cell r="I474">
            <v>169.38923076923072</v>
          </cell>
        </row>
        <row r="475">
          <cell r="E475">
            <v>14506786</v>
          </cell>
          <cell r="I475">
            <v>90.93419999999999</v>
          </cell>
        </row>
        <row r="476">
          <cell r="E476">
            <v>14518349</v>
          </cell>
          <cell r="I476">
            <v>2727.7790399999994</v>
          </cell>
        </row>
        <row r="477">
          <cell r="E477">
            <v>14672144</v>
          </cell>
          <cell r="I477">
            <v>29.473726153846162</v>
          </cell>
        </row>
        <row r="478">
          <cell r="E478">
            <v>14640027</v>
          </cell>
          <cell r="I478">
            <v>1176.88788</v>
          </cell>
        </row>
        <row r="479">
          <cell r="E479">
            <v>60114013</v>
          </cell>
          <cell r="I479">
            <v>5.4204553846153845</v>
          </cell>
        </row>
        <row r="480">
          <cell r="E480">
            <v>21448082</v>
          </cell>
          <cell r="I480">
            <v>151.43397230769227</v>
          </cell>
        </row>
        <row r="481">
          <cell r="E481">
            <v>21448926</v>
          </cell>
          <cell r="I481">
            <v>165.84012307692302</v>
          </cell>
        </row>
        <row r="482">
          <cell r="E482">
            <v>22879098</v>
          </cell>
          <cell r="I482">
            <v>41.847206153846159</v>
          </cell>
        </row>
        <row r="483">
          <cell r="E483">
            <v>14675502</v>
          </cell>
          <cell r="I483">
            <v>111.99635999999998</v>
          </cell>
        </row>
        <row r="484">
          <cell r="E484">
            <v>14675501</v>
          </cell>
          <cell r="I484">
            <v>130.95936</v>
          </cell>
        </row>
        <row r="485">
          <cell r="E485">
            <v>14531325</v>
          </cell>
          <cell r="I485">
            <v>588.15287999999998</v>
          </cell>
        </row>
        <row r="486">
          <cell r="E486">
            <v>14566432</v>
          </cell>
          <cell r="I486">
            <v>555.66000000000008</v>
          </cell>
        </row>
        <row r="487">
          <cell r="E487">
            <v>14677534</v>
          </cell>
          <cell r="I487">
            <v>577.88640000000009</v>
          </cell>
        </row>
        <row r="488">
          <cell r="E488">
            <v>21486081</v>
          </cell>
          <cell r="I488">
            <v>108.3537</v>
          </cell>
        </row>
        <row r="489">
          <cell r="E489">
            <v>997987</v>
          </cell>
          <cell r="I489">
            <v>3.1751999999999998</v>
          </cell>
        </row>
        <row r="490">
          <cell r="E490">
            <v>14506842</v>
          </cell>
          <cell r="I490">
            <v>11.748239999999999</v>
          </cell>
        </row>
        <row r="491">
          <cell r="E491">
            <v>14540730</v>
          </cell>
          <cell r="I491">
            <v>7.056</v>
          </cell>
        </row>
        <row r="492">
          <cell r="E492">
            <v>20412745</v>
          </cell>
          <cell r="I492">
            <v>3.91608</v>
          </cell>
        </row>
        <row r="493">
          <cell r="E493">
            <v>21016539</v>
          </cell>
          <cell r="I493">
            <v>156.92543999999998</v>
          </cell>
        </row>
        <row r="494">
          <cell r="E494">
            <v>21739319</v>
          </cell>
          <cell r="I494">
            <v>52.690680000000008</v>
          </cell>
        </row>
        <row r="495">
          <cell r="E495">
            <v>20799056</v>
          </cell>
          <cell r="I495">
            <v>107.40995999999998</v>
          </cell>
        </row>
        <row r="496">
          <cell r="E496">
            <v>20919484</v>
          </cell>
          <cell r="I496">
            <v>39.460679999999996</v>
          </cell>
        </row>
        <row r="497">
          <cell r="E497">
            <v>21815244</v>
          </cell>
          <cell r="I497">
            <v>10.583999999999998</v>
          </cell>
        </row>
        <row r="498">
          <cell r="E498">
            <v>14628871</v>
          </cell>
          <cell r="I498">
            <v>30.67596</v>
          </cell>
        </row>
        <row r="499">
          <cell r="E499">
            <v>14573180</v>
          </cell>
          <cell r="I499">
            <v>143.23680000000002</v>
          </cell>
        </row>
        <row r="500">
          <cell r="E500">
            <v>14545571</v>
          </cell>
          <cell r="I500">
            <v>120.30479999999999</v>
          </cell>
        </row>
        <row r="501">
          <cell r="E501">
            <v>14755651</v>
          </cell>
          <cell r="I501">
            <v>111.67884000000001</v>
          </cell>
        </row>
        <row r="502">
          <cell r="E502">
            <v>14514330</v>
          </cell>
          <cell r="I502">
            <v>27.179711999999999</v>
          </cell>
        </row>
        <row r="503">
          <cell r="E503">
            <v>21141948</v>
          </cell>
          <cell r="I503">
            <v>56.677320000000002</v>
          </cell>
        </row>
        <row r="504">
          <cell r="E504">
            <v>20405569</v>
          </cell>
          <cell r="I504">
            <v>57.521223529411778</v>
          </cell>
        </row>
        <row r="505">
          <cell r="E505" t="str">
            <v>14570780N</v>
          </cell>
          <cell r="I505">
            <v>147.50567999999998</v>
          </cell>
        </row>
        <row r="506">
          <cell r="E506" t="str">
            <v>14573188N</v>
          </cell>
          <cell r="I506">
            <v>100.79495999999997</v>
          </cell>
        </row>
        <row r="507">
          <cell r="E507" t="str">
            <v>14570588N</v>
          </cell>
          <cell r="I507">
            <v>8.82</v>
          </cell>
        </row>
        <row r="508">
          <cell r="E508" t="str">
            <v>14530365N</v>
          </cell>
          <cell r="I508">
            <v>12.55968</v>
          </cell>
        </row>
        <row r="509">
          <cell r="E509" t="str">
            <v>14530374N</v>
          </cell>
          <cell r="I509">
            <v>5.2919999999999989</v>
          </cell>
        </row>
        <row r="510">
          <cell r="E510" t="str">
            <v>14658433N</v>
          </cell>
          <cell r="I510">
            <v>4.41</v>
          </cell>
        </row>
        <row r="511">
          <cell r="E511" t="str">
            <v>14545576N</v>
          </cell>
          <cell r="I511">
            <v>95.255999999999986</v>
          </cell>
        </row>
        <row r="512">
          <cell r="E512" t="str">
            <v>14695210N</v>
          </cell>
          <cell r="I512">
            <v>386.31600000000003</v>
          </cell>
        </row>
        <row r="513">
          <cell r="E513" t="str">
            <v>14695200N</v>
          </cell>
          <cell r="I513">
            <v>555.66000000000008</v>
          </cell>
        </row>
        <row r="514">
          <cell r="E514" t="str">
            <v>7273-10751</v>
          </cell>
          <cell r="I514">
            <v>15.099840000000002</v>
          </cell>
        </row>
        <row r="515">
          <cell r="E515" t="str">
            <v>14602245N</v>
          </cell>
          <cell r="I515">
            <v>114.99723529411759</v>
          </cell>
        </row>
        <row r="516">
          <cell r="E516" t="str">
            <v>14506786N</v>
          </cell>
          <cell r="I516">
            <v>25.001574803149612</v>
          </cell>
        </row>
        <row r="517">
          <cell r="E517" t="str">
            <v>14629275N</v>
          </cell>
          <cell r="I517">
            <v>50.273999999999987</v>
          </cell>
        </row>
        <row r="518">
          <cell r="E518" t="str">
            <v>14376506N</v>
          </cell>
          <cell r="I518">
            <v>23.321117647058792</v>
          </cell>
        </row>
        <row r="519">
          <cell r="E519" t="str">
            <v>9415-22051 N</v>
          </cell>
          <cell r="I519">
            <v>4.0208823529411726</v>
          </cell>
        </row>
        <row r="520">
          <cell r="E520" t="str">
            <v>14556369N</v>
          </cell>
          <cell r="I520">
            <v>68.515835294117565</v>
          </cell>
        </row>
        <row r="521">
          <cell r="E521" t="str">
            <v>14382341N</v>
          </cell>
          <cell r="I521">
            <v>241.2529411764707</v>
          </cell>
        </row>
        <row r="522">
          <cell r="E522" t="str">
            <v>14602566N</v>
          </cell>
          <cell r="I522">
            <v>498.10898752293582</v>
          </cell>
        </row>
        <row r="523">
          <cell r="E523" t="str">
            <v>14630974N</v>
          </cell>
          <cell r="I523">
            <v>98.511617647058785</v>
          </cell>
        </row>
        <row r="524">
          <cell r="E524" t="str">
            <v>14506789N</v>
          </cell>
          <cell r="I524">
            <v>23.067692307692347</v>
          </cell>
        </row>
        <row r="525">
          <cell r="E525" t="str">
            <v>14527608N</v>
          </cell>
          <cell r="I525">
            <v>12.062647058823538</v>
          </cell>
        </row>
        <row r="526">
          <cell r="E526" t="str">
            <v>14529178N</v>
          </cell>
          <cell r="I526">
            <v>14.993999999999998</v>
          </cell>
        </row>
        <row r="527">
          <cell r="E527" t="str">
            <v>MCE14536672</v>
          </cell>
          <cell r="I527">
            <v>353.83193999999997</v>
          </cell>
        </row>
        <row r="528">
          <cell r="E528" t="str">
            <v>MCE14575662</v>
          </cell>
          <cell r="I528">
            <v>1574.2340587155966</v>
          </cell>
        </row>
        <row r="529">
          <cell r="E529" t="str">
            <v>MCE7223-00020</v>
          </cell>
          <cell r="I529">
            <v>600.5805027522938</v>
          </cell>
        </row>
        <row r="530">
          <cell r="E530" t="str">
            <v>MCE7223-00010</v>
          </cell>
          <cell r="I530">
            <v>272.04407999999989</v>
          </cell>
        </row>
        <row r="531">
          <cell r="E531" t="str">
            <v>MCE14510060</v>
          </cell>
          <cell r="I531">
            <v>33.710039999999999</v>
          </cell>
        </row>
        <row r="532">
          <cell r="E532" t="str">
            <v>MCE8230-32950</v>
          </cell>
          <cell r="I532">
            <v>288.64155599999998</v>
          </cell>
        </row>
        <row r="533">
          <cell r="E533" t="str">
            <v>MCE8230-13760</v>
          </cell>
          <cell r="I533">
            <v>858.34475999999984</v>
          </cell>
        </row>
        <row r="534">
          <cell r="E534">
            <v>14881279</v>
          </cell>
          <cell r="I534">
            <v>26.7883</v>
          </cell>
        </row>
        <row r="535">
          <cell r="E535" t="str">
            <v>8230-13940</v>
          </cell>
          <cell r="I535">
            <v>88.857972000000004</v>
          </cell>
        </row>
        <row r="536">
          <cell r="E536">
            <v>993596</v>
          </cell>
          <cell r="I536">
            <v>19.336968000000002</v>
          </cell>
        </row>
        <row r="537">
          <cell r="E537">
            <v>21045291</v>
          </cell>
          <cell r="I537">
            <v>15.002820000000002</v>
          </cell>
        </row>
        <row r="538">
          <cell r="E538">
            <v>20851283</v>
          </cell>
          <cell r="I538">
            <v>3.84552</v>
          </cell>
        </row>
        <row r="539">
          <cell r="E539">
            <v>14532526</v>
          </cell>
          <cell r="I539">
            <v>206.70551999999998</v>
          </cell>
        </row>
        <row r="540">
          <cell r="E540">
            <v>14524171</v>
          </cell>
          <cell r="I540">
            <v>51.184224000000007</v>
          </cell>
        </row>
        <row r="541">
          <cell r="E541">
            <v>14618826</v>
          </cell>
          <cell r="I541">
            <v>61.186103999999972</v>
          </cell>
        </row>
        <row r="542">
          <cell r="E542">
            <v>14506558</v>
          </cell>
          <cell r="I542">
            <v>151.36178400000003</v>
          </cell>
        </row>
        <row r="543">
          <cell r="E543">
            <v>984736</v>
          </cell>
          <cell r="I543">
            <v>0.66679199999999994</v>
          </cell>
        </row>
        <row r="544">
          <cell r="E544">
            <v>11172907</v>
          </cell>
          <cell r="I544">
            <v>25.004699999999996</v>
          </cell>
        </row>
        <row r="545">
          <cell r="E545">
            <v>14501803</v>
          </cell>
          <cell r="I545">
            <v>66.67919999999998</v>
          </cell>
        </row>
        <row r="546">
          <cell r="E546">
            <v>14535480</v>
          </cell>
          <cell r="I546">
            <v>99.636869724770634</v>
          </cell>
        </row>
        <row r="547">
          <cell r="E547">
            <v>14652324</v>
          </cell>
          <cell r="I547">
            <v>85.682772</v>
          </cell>
        </row>
        <row r="548">
          <cell r="E548" t="str">
            <v>15082742N</v>
          </cell>
          <cell r="I548">
            <v>281.42584615384698</v>
          </cell>
        </row>
        <row r="549">
          <cell r="E549" t="str">
            <v>14563849(seal kit)N</v>
          </cell>
          <cell r="I549">
            <v>1451.7719999999997</v>
          </cell>
        </row>
        <row r="550">
          <cell r="E550" t="str">
            <v>14550435(seal kit)N</v>
          </cell>
          <cell r="I550">
            <v>1053.1080000000002</v>
          </cell>
        </row>
        <row r="551">
          <cell r="E551" t="str">
            <v>14563977N(seal kit)N</v>
          </cell>
          <cell r="I551">
            <v>1166.5552499999999</v>
          </cell>
        </row>
        <row r="552">
          <cell r="E552" t="str">
            <v>14598125N(seal kit)N</v>
          </cell>
          <cell r="I552">
            <v>827.31599999999992</v>
          </cell>
        </row>
        <row r="553">
          <cell r="E553" t="str">
            <v>4711561N</v>
          </cell>
          <cell r="I553">
            <v>1169.5319999999999</v>
          </cell>
        </row>
        <row r="554">
          <cell r="E554" t="str">
            <v>4711568N</v>
          </cell>
          <cell r="I554">
            <v>776.16000000000008</v>
          </cell>
        </row>
        <row r="555">
          <cell r="E555">
            <v>21006103</v>
          </cell>
          <cell r="I555">
            <v>4.0571999999999999</v>
          </cell>
        </row>
        <row r="556">
          <cell r="E556">
            <v>14702253</v>
          </cell>
          <cell r="I556">
            <v>72.74736</v>
          </cell>
        </row>
        <row r="557">
          <cell r="E557">
            <v>20405652</v>
          </cell>
          <cell r="I557">
            <v>3.75732</v>
          </cell>
        </row>
        <row r="558">
          <cell r="E558">
            <v>20405603</v>
          </cell>
          <cell r="I558">
            <v>7.2676799999999995</v>
          </cell>
        </row>
        <row r="559">
          <cell r="E559">
            <v>20715681</v>
          </cell>
          <cell r="I559">
            <v>1311.1635600000004</v>
          </cell>
        </row>
        <row r="560">
          <cell r="E560">
            <v>14883848</v>
          </cell>
          <cell r="I560">
            <v>13.77684</v>
          </cell>
        </row>
        <row r="561">
          <cell r="E561" t="str">
            <v>14559246N</v>
          </cell>
          <cell r="I561">
            <v>106.26336000000003</v>
          </cell>
        </row>
        <row r="562">
          <cell r="E562" t="str">
            <v>20478246N</v>
          </cell>
          <cell r="I562">
            <v>26.135735294117584</v>
          </cell>
        </row>
        <row r="563">
          <cell r="E563" t="str">
            <v>21359390N</v>
          </cell>
          <cell r="I563">
            <v>121.19717647058826</v>
          </cell>
        </row>
        <row r="564">
          <cell r="E564" t="str">
            <v>14622354N</v>
          </cell>
          <cell r="I564">
            <v>402.08615999999995</v>
          </cell>
        </row>
        <row r="565">
          <cell r="E565" t="str">
            <v>935080N</v>
          </cell>
          <cell r="I565">
            <v>24.125294117647076</v>
          </cell>
        </row>
        <row r="566">
          <cell r="E566" t="str">
            <v>992995N</v>
          </cell>
          <cell r="I566">
            <v>29.151397058823431</v>
          </cell>
        </row>
        <row r="567">
          <cell r="E567" t="str">
            <v>943299N</v>
          </cell>
          <cell r="I567">
            <v>6.0313235294117584</v>
          </cell>
        </row>
        <row r="568">
          <cell r="E568" t="str">
            <v>14622353N</v>
          </cell>
          <cell r="I568">
            <v>163.3360235294117</v>
          </cell>
        </row>
        <row r="569">
          <cell r="E569" t="str">
            <v>14631180N</v>
          </cell>
          <cell r="I569">
            <v>107.80391999999999</v>
          </cell>
        </row>
        <row r="570">
          <cell r="E570" t="str">
            <v>935013N</v>
          </cell>
          <cell r="I570">
            <v>26.638345588235346</v>
          </cell>
        </row>
        <row r="571">
          <cell r="E571" t="str">
            <v>14666103N</v>
          </cell>
          <cell r="I571">
            <v>41.214044117647056</v>
          </cell>
        </row>
        <row r="572">
          <cell r="E572" t="str">
            <v>14543945N</v>
          </cell>
          <cell r="I572">
            <v>1.4073088235294122</v>
          </cell>
        </row>
        <row r="573">
          <cell r="E573" t="str">
            <v>14545176N</v>
          </cell>
          <cell r="I573">
            <v>1.4073088235294122</v>
          </cell>
        </row>
        <row r="574">
          <cell r="E574" t="str">
            <v>14547552N</v>
          </cell>
          <cell r="I574">
            <v>1.4073088235294122</v>
          </cell>
        </row>
        <row r="575">
          <cell r="E575" t="str">
            <v>14547381N</v>
          </cell>
          <cell r="I575">
            <v>7.1441999999999979</v>
          </cell>
        </row>
        <row r="576">
          <cell r="E576" t="str">
            <v>14570165N</v>
          </cell>
          <cell r="I576">
            <v>4.825058823529413</v>
          </cell>
        </row>
        <row r="577">
          <cell r="E577" t="str">
            <v>14569637N</v>
          </cell>
          <cell r="I577">
            <v>4.825058823529413</v>
          </cell>
        </row>
        <row r="578">
          <cell r="E578" t="str">
            <v>14640081N</v>
          </cell>
          <cell r="I578">
            <v>107.11630588235295</v>
          </cell>
        </row>
        <row r="579">
          <cell r="E579" t="str">
            <v>14640080N</v>
          </cell>
          <cell r="I579">
            <v>94.558117499999994</v>
          </cell>
        </row>
        <row r="580">
          <cell r="E580" t="str">
            <v>14532126N</v>
          </cell>
          <cell r="I580">
            <v>21.423261176470515</v>
          </cell>
        </row>
        <row r="581">
          <cell r="E581" t="str">
            <v>14549394N</v>
          </cell>
          <cell r="I581">
            <v>1.4073088235294122</v>
          </cell>
        </row>
        <row r="582">
          <cell r="E582" t="str">
            <v>14704866N</v>
          </cell>
          <cell r="I582">
            <v>119.42020588235293</v>
          </cell>
        </row>
        <row r="583">
          <cell r="E583" t="str">
            <v>14695898N</v>
          </cell>
          <cell r="I583">
            <v>462.34440000000001</v>
          </cell>
        </row>
        <row r="584">
          <cell r="E584" t="str">
            <v>14685008N</v>
          </cell>
          <cell r="I584">
            <v>452.00736000000001</v>
          </cell>
        </row>
        <row r="585">
          <cell r="E585" t="str">
            <v>14514330N</v>
          </cell>
          <cell r="I585">
            <v>27.179711999999999</v>
          </cell>
        </row>
        <row r="586">
          <cell r="E586" t="str">
            <v>14725651N</v>
          </cell>
          <cell r="I586">
            <v>92.454352941176353</v>
          </cell>
        </row>
        <row r="587">
          <cell r="E587" t="str">
            <v>14686569N</v>
          </cell>
          <cell r="I587">
            <v>53.69823529411758</v>
          </cell>
        </row>
        <row r="588">
          <cell r="E588" t="str">
            <v>13963103N</v>
          </cell>
          <cell r="I588">
            <v>1.8677647058823448</v>
          </cell>
        </row>
        <row r="589">
          <cell r="E589" t="str">
            <v>11706002N</v>
          </cell>
          <cell r="I589">
            <v>49.250880000000002</v>
          </cell>
        </row>
        <row r="590">
          <cell r="E590" t="str">
            <v>14529103N</v>
          </cell>
          <cell r="I590">
            <v>24.907679999999992</v>
          </cell>
        </row>
        <row r="591">
          <cell r="E591" t="str">
            <v>16284724N</v>
          </cell>
          <cell r="I591">
            <v>19.689506666666659</v>
          </cell>
        </row>
        <row r="592">
          <cell r="E592" t="str">
            <v>14539462N</v>
          </cell>
          <cell r="I592">
            <v>394.07895692307642</v>
          </cell>
        </row>
        <row r="593">
          <cell r="E593" t="str">
            <v>14524719N</v>
          </cell>
          <cell r="I593">
            <v>31.263507692307648</v>
          </cell>
        </row>
        <row r="594">
          <cell r="E594" t="str">
            <v>14524720N</v>
          </cell>
          <cell r="I594">
            <v>31.263507692307648</v>
          </cell>
        </row>
        <row r="595">
          <cell r="E595" t="str">
            <v>14538705N</v>
          </cell>
          <cell r="I595">
            <v>4.1684676923076864</v>
          </cell>
        </row>
        <row r="596">
          <cell r="E596" t="str">
            <v>14527403N</v>
          </cell>
          <cell r="I596">
            <v>1.3026461538461547</v>
          </cell>
        </row>
        <row r="597">
          <cell r="E597" t="str">
            <v>969841N</v>
          </cell>
          <cell r="I597">
            <v>1.3026461538461547</v>
          </cell>
        </row>
        <row r="598">
          <cell r="E598" t="str">
            <v>965175N</v>
          </cell>
          <cell r="I598">
            <v>0.8684307692307689</v>
          </cell>
        </row>
        <row r="599">
          <cell r="E599" t="str">
            <v>969407N</v>
          </cell>
          <cell r="I599">
            <v>0.8684307692307689</v>
          </cell>
        </row>
        <row r="600">
          <cell r="E600" t="str">
            <v>14506814N</v>
          </cell>
          <cell r="I600">
            <v>3.9079384615384698</v>
          </cell>
        </row>
        <row r="601">
          <cell r="E601" t="str">
            <v>14506818N</v>
          </cell>
          <cell r="I601">
            <v>2.1710769230769214</v>
          </cell>
        </row>
        <row r="602">
          <cell r="E602" t="str">
            <v>14508073N</v>
          </cell>
          <cell r="I602">
            <v>27.616098461538439</v>
          </cell>
        </row>
        <row r="603">
          <cell r="E603" t="str">
            <v>14508074N</v>
          </cell>
          <cell r="I603">
            <v>8.6843076923076854</v>
          </cell>
        </row>
        <row r="604">
          <cell r="E604" t="str">
            <v>14506813N</v>
          </cell>
          <cell r="I604">
            <v>5.6447999999999992</v>
          </cell>
        </row>
        <row r="605">
          <cell r="E605" t="str">
            <v>14506808N</v>
          </cell>
          <cell r="I605">
            <v>8.6843076923076854</v>
          </cell>
        </row>
        <row r="606">
          <cell r="E606" t="str">
            <v>14506809N</v>
          </cell>
          <cell r="I606">
            <v>8.6843076923076854</v>
          </cell>
        </row>
        <row r="607">
          <cell r="E607" t="str">
            <v>14506810N</v>
          </cell>
          <cell r="I607">
            <v>9.1185230769230774</v>
          </cell>
        </row>
        <row r="608">
          <cell r="E608" t="str">
            <v>14506811N</v>
          </cell>
          <cell r="I608">
            <v>9.1185230769230774</v>
          </cell>
        </row>
        <row r="609">
          <cell r="E609" t="str">
            <v>14520283N</v>
          </cell>
          <cell r="I609">
            <v>2.6052923076923125</v>
          </cell>
        </row>
        <row r="610">
          <cell r="E610" t="str">
            <v>14520282N</v>
          </cell>
          <cell r="I610">
            <v>2.6052923076923125</v>
          </cell>
        </row>
        <row r="611">
          <cell r="E611" t="str">
            <v>14528727-TK</v>
          </cell>
          <cell r="I611">
            <v>573.68808000000001</v>
          </cell>
        </row>
        <row r="612">
          <cell r="E612" t="str">
            <v>7117-30330-TK</v>
          </cell>
          <cell r="I612">
            <v>49.392000000000003</v>
          </cell>
        </row>
        <row r="613">
          <cell r="E613" t="str">
            <v>14528723-TK</v>
          </cell>
          <cell r="I613">
            <v>740.88000000000022</v>
          </cell>
        </row>
        <row r="614">
          <cell r="E614" t="str">
            <v>14555298-TK</v>
          </cell>
          <cell r="I614">
            <v>18.028079999999999</v>
          </cell>
        </row>
        <row r="615">
          <cell r="E615" t="str">
            <v>8230-09800-TK</v>
          </cell>
          <cell r="I615">
            <v>49.180320000000002</v>
          </cell>
        </row>
        <row r="616">
          <cell r="E616" t="str">
            <v>8230-08940-TK</v>
          </cell>
          <cell r="I616">
            <v>123.48</v>
          </cell>
        </row>
        <row r="617">
          <cell r="E617" t="str">
            <v>8230-09100-TK</v>
          </cell>
          <cell r="I617">
            <v>46.093319999999991</v>
          </cell>
        </row>
        <row r="618">
          <cell r="E618" t="str">
            <v>8230-09070-TK</v>
          </cell>
          <cell r="I618">
            <v>44.399879999999996</v>
          </cell>
        </row>
        <row r="619">
          <cell r="E619" t="str">
            <v>14528725-TK</v>
          </cell>
          <cell r="I619">
            <v>377.00207999999998</v>
          </cell>
        </row>
        <row r="620">
          <cell r="E620" t="str">
            <v>7118-30200-TK</v>
          </cell>
          <cell r="I620">
            <v>442.55232000000007</v>
          </cell>
        </row>
        <row r="621">
          <cell r="E621" t="str">
            <v>7118-30390-TK</v>
          </cell>
          <cell r="I621">
            <v>54.084239999999994</v>
          </cell>
        </row>
        <row r="622">
          <cell r="E622" t="str">
            <v>14529774-TK</v>
          </cell>
          <cell r="I622">
            <v>49.180320000000002</v>
          </cell>
        </row>
        <row r="623">
          <cell r="E623" t="str">
            <v>14570931-TK</v>
          </cell>
          <cell r="I623">
            <v>622.58616000000006</v>
          </cell>
        </row>
        <row r="624">
          <cell r="E624" t="str">
            <v>14566424-TK</v>
          </cell>
          <cell r="I624">
            <v>78.674400000000006</v>
          </cell>
        </row>
        <row r="625">
          <cell r="E625" t="str">
            <v>14566410-TK</v>
          </cell>
          <cell r="I625">
            <v>999.85283999999979</v>
          </cell>
        </row>
        <row r="626">
          <cell r="E626" t="str">
            <v>14596311-TK</v>
          </cell>
          <cell r="I626">
            <v>106.54559999999999</v>
          </cell>
        </row>
        <row r="627">
          <cell r="E627" t="str">
            <v>14547273-TK</v>
          </cell>
          <cell r="I627">
            <v>504.83915999999999</v>
          </cell>
        </row>
        <row r="628">
          <cell r="E628" t="str">
            <v>14547280-TK</v>
          </cell>
          <cell r="I628">
            <v>868.73472000000004</v>
          </cell>
        </row>
        <row r="629">
          <cell r="E629" t="str">
            <v>14547279-TK</v>
          </cell>
          <cell r="I629">
            <v>49.180320000000002</v>
          </cell>
        </row>
        <row r="630">
          <cell r="E630" t="str">
            <v>14506666-TK</v>
          </cell>
          <cell r="I630">
            <v>117.08256000000003</v>
          </cell>
        </row>
        <row r="631">
          <cell r="E631" t="str">
            <v>8230-28800-TK</v>
          </cell>
          <cell r="I631">
            <v>11.466000000000003</v>
          </cell>
        </row>
        <row r="632">
          <cell r="E632">
            <v>14552645</v>
          </cell>
          <cell r="I632">
            <v>1951.31916</v>
          </cell>
        </row>
        <row r="633">
          <cell r="E633">
            <v>11110668</v>
          </cell>
          <cell r="I633">
            <v>66.643919999999994</v>
          </cell>
        </row>
        <row r="634">
          <cell r="E634">
            <v>14508321</v>
          </cell>
          <cell r="I634">
            <v>6.1210799999999992</v>
          </cell>
        </row>
        <row r="635">
          <cell r="E635">
            <v>22003479</v>
          </cell>
          <cell r="I635">
            <v>176.07794862385319</v>
          </cell>
        </row>
        <row r="636">
          <cell r="E636">
            <v>22276683</v>
          </cell>
          <cell r="I636">
            <v>88.421713761467913</v>
          </cell>
        </row>
        <row r="637">
          <cell r="E637">
            <v>14542721</v>
          </cell>
          <cell r="I637">
            <v>555.89789724770628</v>
          </cell>
        </row>
        <row r="638">
          <cell r="E638">
            <v>14594697</v>
          </cell>
          <cell r="I638">
            <v>2803.7889908256884</v>
          </cell>
        </row>
        <row r="639">
          <cell r="E639">
            <v>14602566</v>
          </cell>
          <cell r="I639">
            <v>498.10898752293582</v>
          </cell>
        </row>
        <row r="640">
          <cell r="E640">
            <v>14632842</v>
          </cell>
          <cell r="I640">
            <v>454.21381651376151</v>
          </cell>
        </row>
        <row r="641">
          <cell r="E641">
            <v>14596316</v>
          </cell>
          <cell r="I641">
            <v>188.41462018348622</v>
          </cell>
        </row>
        <row r="642">
          <cell r="E642">
            <v>14626751</v>
          </cell>
          <cell r="I642">
            <v>392.5304587155963</v>
          </cell>
        </row>
        <row r="643">
          <cell r="E643">
            <v>14622108</v>
          </cell>
          <cell r="I643">
            <v>5.2337394495412832</v>
          </cell>
        </row>
        <row r="644">
          <cell r="E644">
            <v>14723715</v>
          </cell>
          <cell r="I644">
            <v>2990.708256880735</v>
          </cell>
        </row>
        <row r="645">
          <cell r="E645">
            <v>14551181</v>
          </cell>
          <cell r="I645">
            <v>168.22733944954126</v>
          </cell>
        </row>
        <row r="646">
          <cell r="E646">
            <v>14551182</v>
          </cell>
          <cell r="I646">
            <v>168.22733944954126</v>
          </cell>
        </row>
        <row r="647">
          <cell r="E647">
            <v>14501383</v>
          </cell>
          <cell r="I647">
            <v>160.19871192660551</v>
          </cell>
        </row>
        <row r="648">
          <cell r="E648">
            <v>14521355</v>
          </cell>
          <cell r="I648">
            <v>197.3867449541284</v>
          </cell>
        </row>
        <row r="649">
          <cell r="E649">
            <v>14556370</v>
          </cell>
          <cell r="I649">
            <v>21.308796330275229</v>
          </cell>
        </row>
        <row r="650">
          <cell r="E650">
            <v>14880436</v>
          </cell>
          <cell r="I650">
            <v>109.73051009174311</v>
          </cell>
        </row>
        <row r="651">
          <cell r="E651">
            <v>14515453</v>
          </cell>
          <cell r="I651">
            <v>52.337394495412845</v>
          </cell>
        </row>
        <row r="652">
          <cell r="E652">
            <v>14554023</v>
          </cell>
          <cell r="I652">
            <v>96.076502752293564</v>
          </cell>
        </row>
        <row r="653">
          <cell r="E653">
            <v>16688307</v>
          </cell>
          <cell r="I653">
            <v>50.468201834862398</v>
          </cell>
        </row>
        <row r="654">
          <cell r="E654">
            <v>21512292</v>
          </cell>
          <cell r="I654">
            <v>319.45392660550459</v>
          </cell>
        </row>
        <row r="655">
          <cell r="E655">
            <v>14520269</v>
          </cell>
          <cell r="I655">
            <v>177.39528440366973</v>
          </cell>
        </row>
        <row r="656">
          <cell r="E656">
            <v>14630764</v>
          </cell>
          <cell r="I656">
            <v>12.158653211009174</v>
          </cell>
        </row>
        <row r="657">
          <cell r="E657">
            <v>14520379</v>
          </cell>
          <cell r="I657">
            <v>51.215878899082583</v>
          </cell>
        </row>
        <row r="658">
          <cell r="E658">
            <v>14737841</v>
          </cell>
          <cell r="I658">
            <v>36.084319266055047</v>
          </cell>
        </row>
        <row r="659">
          <cell r="E659">
            <v>993322</v>
          </cell>
          <cell r="I659">
            <v>3.8278799999999995</v>
          </cell>
        </row>
        <row r="660">
          <cell r="E660">
            <v>14550162</v>
          </cell>
          <cell r="I660">
            <v>246.73343119266062</v>
          </cell>
        </row>
        <row r="661">
          <cell r="E661">
            <v>14526155</v>
          </cell>
          <cell r="I661">
            <v>79.075750458715603</v>
          </cell>
        </row>
        <row r="662">
          <cell r="E662">
            <v>14644261</v>
          </cell>
          <cell r="I662">
            <v>197.76058348623852</v>
          </cell>
        </row>
        <row r="663">
          <cell r="E663">
            <v>14881632</v>
          </cell>
          <cell r="I663">
            <v>64.496047706422019</v>
          </cell>
        </row>
        <row r="664">
          <cell r="E664">
            <v>14729117</v>
          </cell>
          <cell r="I664">
            <v>274.77132110091742</v>
          </cell>
        </row>
        <row r="665">
          <cell r="E665">
            <v>14674731</v>
          </cell>
          <cell r="I665">
            <v>65.42174311926604</v>
          </cell>
        </row>
        <row r="666">
          <cell r="E666">
            <v>14691235</v>
          </cell>
          <cell r="I666">
            <v>58.692649541284403</v>
          </cell>
        </row>
        <row r="667">
          <cell r="E667">
            <v>14749665</v>
          </cell>
          <cell r="I667">
            <v>448.60623853211013</v>
          </cell>
        </row>
        <row r="668">
          <cell r="E668">
            <v>14695920</v>
          </cell>
          <cell r="I668">
            <v>191.40532844036699</v>
          </cell>
        </row>
        <row r="669">
          <cell r="E669">
            <v>14601888</v>
          </cell>
          <cell r="I669">
            <v>297.20163302752303</v>
          </cell>
        </row>
        <row r="670">
          <cell r="E670">
            <v>22459338</v>
          </cell>
          <cell r="I670">
            <v>332.71629357798173</v>
          </cell>
        </row>
        <row r="671">
          <cell r="E671">
            <v>14686054</v>
          </cell>
          <cell r="I671">
            <v>18.892440000000004</v>
          </cell>
        </row>
        <row r="672">
          <cell r="E672">
            <v>14538013</v>
          </cell>
          <cell r="I672">
            <v>114.58944000000001</v>
          </cell>
        </row>
        <row r="673">
          <cell r="E673">
            <v>14620254</v>
          </cell>
          <cell r="I673">
            <v>90.087479999999971</v>
          </cell>
        </row>
        <row r="674">
          <cell r="E674">
            <v>21425162</v>
          </cell>
          <cell r="I674">
            <v>48.898079999999979</v>
          </cell>
        </row>
        <row r="675">
          <cell r="E675">
            <v>20459246</v>
          </cell>
          <cell r="I675">
            <v>3.6710270270270264</v>
          </cell>
        </row>
        <row r="676">
          <cell r="E676">
            <v>14604267</v>
          </cell>
          <cell r="I676">
            <v>362.14920000000001</v>
          </cell>
        </row>
        <row r="677">
          <cell r="E677" t="str">
            <v>17247766N</v>
          </cell>
          <cell r="I677">
            <v>93.712500000000006</v>
          </cell>
        </row>
        <row r="678">
          <cell r="E678" t="str">
            <v>17247716N</v>
          </cell>
          <cell r="I678">
            <v>107.76937500000003</v>
          </cell>
        </row>
        <row r="679">
          <cell r="E679">
            <v>22383382</v>
          </cell>
          <cell r="I679">
            <v>411.12224999999995</v>
          </cell>
        </row>
        <row r="680">
          <cell r="E680">
            <v>15052786</v>
          </cell>
          <cell r="I680">
            <v>94.594500000000011</v>
          </cell>
        </row>
        <row r="681">
          <cell r="E681">
            <v>11428138</v>
          </cell>
          <cell r="I681">
            <v>27.783000000000001</v>
          </cell>
        </row>
        <row r="682">
          <cell r="E682">
            <v>14567237</v>
          </cell>
          <cell r="I682">
            <v>311.7121430769231</v>
          </cell>
        </row>
        <row r="683">
          <cell r="E683">
            <v>14713838</v>
          </cell>
          <cell r="I683">
            <v>644.31547384615396</v>
          </cell>
        </row>
        <row r="684">
          <cell r="E684">
            <v>20405521</v>
          </cell>
          <cell r="I684">
            <v>0.88200000000000001</v>
          </cell>
        </row>
        <row r="685">
          <cell r="E685">
            <v>14531866</v>
          </cell>
          <cell r="I685">
            <v>121.53960000000002</v>
          </cell>
        </row>
        <row r="686">
          <cell r="E686">
            <v>14550656</v>
          </cell>
          <cell r="I686">
            <v>98.854559999999992</v>
          </cell>
        </row>
        <row r="687">
          <cell r="E687" t="str">
            <v>8038-00010</v>
          </cell>
          <cell r="I687">
            <v>39.848759999999992</v>
          </cell>
        </row>
        <row r="688">
          <cell r="E688" t="str">
            <v>14550188-TK</v>
          </cell>
          <cell r="I688">
            <v>235.50281999999999</v>
          </cell>
        </row>
        <row r="689">
          <cell r="E689" t="str">
            <v>14550189-TK</v>
          </cell>
          <cell r="I689">
            <v>235.63512</v>
          </cell>
        </row>
        <row r="690">
          <cell r="E690" t="str">
            <v>14529772-TK</v>
          </cell>
          <cell r="I690">
            <v>117.61826036697246</v>
          </cell>
        </row>
        <row r="691">
          <cell r="E691" t="str">
            <v>7118-30490-TK</v>
          </cell>
          <cell r="I691">
            <v>43.623719999999999</v>
          </cell>
        </row>
        <row r="692">
          <cell r="E692" t="str">
            <v>8230-21670-TK</v>
          </cell>
          <cell r="I692">
            <v>46.355977981651378</v>
          </cell>
        </row>
        <row r="693">
          <cell r="E693" t="str">
            <v>14718571-TK</v>
          </cell>
          <cell r="I693">
            <v>255.339</v>
          </cell>
        </row>
        <row r="694">
          <cell r="E694" t="str">
            <v>7117-30340-TK</v>
          </cell>
          <cell r="I694">
            <v>57.62988</v>
          </cell>
        </row>
        <row r="695">
          <cell r="E695" t="str">
            <v>8230-21550-TK</v>
          </cell>
          <cell r="I695">
            <v>65.850119999999976</v>
          </cell>
        </row>
        <row r="696">
          <cell r="E696" t="str">
            <v>7117-30360-TK</v>
          </cell>
          <cell r="I696">
            <v>12.348000000000001</v>
          </cell>
        </row>
        <row r="697">
          <cell r="E697" t="str">
            <v>14528724-TK</v>
          </cell>
          <cell r="I697">
            <v>19.756799999999995</v>
          </cell>
        </row>
        <row r="698">
          <cell r="E698">
            <v>60100000</v>
          </cell>
          <cell r="I698">
            <v>1531.8928800000003</v>
          </cell>
        </row>
        <row r="699">
          <cell r="E699" t="str">
            <v>14653290N</v>
          </cell>
          <cell r="I699">
            <v>150.2928</v>
          </cell>
        </row>
        <row r="700">
          <cell r="E700" t="str">
            <v>14683330N</v>
          </cell>
          <cell r="I700">
            <v>116.95319999999998</v>
          </cell>
        </row>
        <row r="701">
          <cell r="E701" t="str">
            <v>14647523N</v>
          </cell>
          <cell r="I701">
            <v>1693.44</v>
          </cell>
        </row>
        <row r="702">
          <cell r="E702" t="str">
            <v>14570794N</v>
          </cell>
          <cell r="I702">
            <v>2840.0400000000004</v>
          </cell>
        </row>
        <row r="703">
          <cell r="E703" t="str">
            <v>21108676</v>
          </cell>
          <cell r="I703">
            <v>0.6879599999999999</v>
          </cell>
        </row>
        <row r="704">
          <cell r="E704" t="str">
            <v>14618831</v>
          </cell>
          <cell r="I704">
            <v>76.681080000000009</v>
          </cell>
        </row>
        <row r="705">
          <cell r="E705" t="str">
            <v>14515830-TK</v>
          </cell>
          <cell r="I705">
            <v>4.9391999999999987</v>
          </cell>
        </row>
        <row r="706">
          <cell r="E706" t="str">
            <v>8230-21920-TK</v>
          </cell>
          <cell r="I706">
            <v>18.11628</v>
          </cell>
        </row>
        <row r="707">
          <cell r="E707" t="str">
            <v>14529771-TK</v>
          </cell>
          <cell r="I707">
            <v>105.78694128440367</v>
          </cell>
        </row>
        <row r="708">
          <cell r="E708" t="str">
            <v>14596317-TK</v>
          </cell>
          <cell r="I708">
            <v>141.13294678899084</v>
          </cell>
        </row>
        <row r="709">
          <cell r="E709" t="str">
            <v>14535425-TK</v>
          </cell>
          <cell r="I709">
            <v>44.452799999999996</v>
          </cell>
        </row>
        <row r="710">
          <cell r="E710" t="str">
            <v>14719531-TK</v>
          </cell>
          <cell r="I710">
            <v>49.392000000000003</v>
          </cell>
        </row>
        <row r="711">
          <cell r="E711" t="str">
            <v>8230-21520-TK</v>
          </cell>
          <cell r="I711">
            <v>139.93812</v>
          </cell>
        </row>
        <row r="712">
          <cell r="E712" t="str">
            <v>14596316-TK</v>
          </cell>
          <cell r="I712">
            <v>29.635200000000001</v>
          </cell>
        </row>
        <row r="713">
          <cell r="E713" t="str">
            <v>14596315-TK</v>
          </cell>
          <cell r="I713">
            <v>74.617199999999997</v>
          </cell>
        </row>
        <row r="714">
          <cell r="E714" t="str">
            <v>21584586-TK</v>
          </cell>
          <cell r="I714">
            <v>246.96</v>
          </cell>
        </row>
        <row r="715">
          <cell r="E715" t="str">
            <v>7117-30240-TK</v>
          </cell>
          <cell r="I715">
            <v>89.593559999999997</v>
          </cell>
        </row>
        <row r="716">
          <cell r="E716" t="str">
            <v>14522412-TK</v>
          </cell>
          <cell r="I716">
            <v>88.905599999999993</v>
          </cell>
        </row>
        <row r="717">
          <cell r="E717" t="str">
            <v>14594933-TK</v>
          </cell>
          <cell r="I717">
            <v>126.77867999999999</v>
          </cell>
        </row>
        <row r="718">
          <cell r="E718" t="str">
            <v>14535458-TK</v>
          </cell>
          <cell r="I718">
            <v>131.71787999999995</v>
          </cell>
        </row>
        <row r="719">
          <cell r="E719" t="str">
            <v>14549879N</v>
          </cell>
          <cell r="I719">
            <v>108.94464000000002</v>
          </cell>
        </row>
        <row r="720">
          <cell r="E720" t="str">
            <v>11110705N</v>
          </cell>
          <cell r="I720">
            <v>773.5845599999999</v>
          </cell>
        </row>
        <row r="721">
          <cell r="E721">
            <v>14682432</v>
          </cell>
          <cell r="I721">
            <v>2765.9519999999998</v>
          </cell>
        </row>
        <row r="722">
          <cell r="E722" t="str">
            <v>14566425-TK</v>
          </cell>
          <cell r="I722">
            <v>622.58615999999995</v>
          </cell>
        </row>
        <row r="723">
          <cell r="E723" t="str">
            <v>14566431-TK</v>
          </cell>
          <cell r="I723">
            <v>108.94464000000002</v>
          </cell>
        </row>
        <row r="724">
          <cell r="E724" t="str">
            <v>129900-77040</v>
          </cell>
          <cell r="I724">
            <v>156.99599999999998</v>
          </cell>
        </row>
        <row r="725">
          <cell r="E725" t="str">
            <v>129961-77200</v>
          </cell>
          <cell r="I725">
            <v>149.94000000000003</v>
          </cell>
        </row>
        <row r="726">
          <cell r="E726" t="str">
            <v>4089711/4038475/4038480</v>
          </cell>
          <cell r="I726">
            <v>261.072</v>
          </cell>
        </row>
        <row r="727">
          <cell r="E727" t="str">
            <v xml:space="preserve">3957593/4996707 </v>
          </cell>
          <cell r="I727">
            <v>190.51199999999997</v>
          </cell>
        </row>
        <row r="728">
          <cell r="E728" t="str">
            <v>3987034N</v>
          </cell>
          <cell r="I728">
            <v>87.353280000000012</v>
          </cell>
        </row>
        <row r="729">
          <cell r="E729" t="str">
            <v>14630975N</v>
          </cell>
          <cell r="I729">
            <v>39.143159999999988</v>
          </cell>
        </row>
        <row r="730">
          <cell r="E730" t="str">
            <v>17214676N</v>
          </cell>
          <cell r="I730">
            <v>81.998437500000023</v>
          </cell>
        </row>
        <row r="731">
          <cell r="E731" t="str">
            <v>20775463N</v>
          </cell>
          <cell r="I731">
            <v>28.559159999999995</v>
          </cell>
        </row>
        <row r="732">
          <cell r="E732" t="str">
            <v>20796066N</v>
          </cell>
          <cell r="I732">
            <v>28.559159999999995</v>
          </cell>
        </row>
        <row r="733">
          <cell r="E733" t="str">
            <v>14596319N</v>
          </cell>
          <cell r="I733">
            <v>291.20111999999995</v>
          </cell>
        </row>
        <row r="734">
          <cell r="E734" t="str">
            <v>8230-27600N</v>
          </cell>
          <cell r="I734">
            <v>18.081</v>
          </cell>
        </row>
        <row r="735">
          <cell r="E735" t="str">
            <v>14689735N</v>
          </cell>
          <cell r="I735">
            <v>32.334119999999992</v>
          </cell>
        </row>
        <row r="736">
          <cell r="E736" t="str">
            <v>21928687N</v>
          </cell>
          <cell r="I736">
            <v>18.486720000000002</v>
          </cell>
        </row>
        <row r="737">
          <cell r="E737" t="str">
            <v>14620254N</v>
          </cell>
          <cell r="I737">
            <v>90.087479999999971</v>
          </cell>
        </row>
        <row r="738">
          <cell r="E738" t="str">
            <v>14549801N</v>
          </cell>
          <cell r="I738">
            <v>46.199160000000006</v>
          </cell>
        </row>
        <row r="739">
          <cell r="E739" t="str">
            <v>7117-30240N</v>
          </cell>
          <cell r="I739">
            <v>89.593559999999997</v>
          </cell>
        </row>
        <row r="740">
          <cell r="E740" t="str">
            <v>14528727N</v>
          </cell>
          <cell r="I740">
            <v>537.59663999999987</v>
          </cell>
        </row>
        <row r="741">
          <cell r="E741" t="str">
            <v>7118-30380N</v>
          </cell>
          <cell r="I741">
            <v>3.8102399999999998</v>
          </cell>
        </row>
        <row r="742">
          <cell r="E742" t="str">
            <v>14701038N</v>
          </cell>
          <cell r="I742">
            <v>3124.8025200000011</v>
          </cell>
        </row>
        <row r="743">
          <cell r="E743" t="str">
            <v>14532419N</v>
          </cell>
          <cell r="I743">
            <v>272.16755999999998</v>
          </cell>
        </row>
        <row r="744">
          <cell r="E744" t="str">
            <v>14530361N</v>
          </cell>
          <cell r="I744">
            <v>1881.6058800000005</v>
          </cell>
        </row>
        <row r="745">
          <cell r="E745" t="str">
            <v>14532385N</v>
          </cell>
          <cell r="I745">
            <v>147.50567999999998</v>
          </cell>
        </row>
        <row r="746">
          <cell r="E746" t="str">
            <v>14532373N</v>
          </cell>
          <cell r="I746">
            <v>85.677480000000003</v>
          </cell>
        </row>
        <row r="747">
          <cell r="E747" t="str">
            <v>14532373N</v>
          </cell>
          <cell r="I747">
            <v>85.677480000000003</v>
          </cell>
        </row>
        <row r="748">
          <cell r="E748" t="str">
            <v>14506689N</v>
          </cell>
          <cell r="I748">
            <v>44.011800000000001</v>
          </cell>
        </row>
        <row r="749">
          <cell r="E749" t="str">
            <v>14506689N</v>
          </cell>
          <cell r="I749">
            <v>44.011800000000001</v>
          </cell>
        </row>
        <row r="750">
          <cell r="E750">
            <v>3283686</v>
          </cell>
          <cell r="I750">
            <v>1.4111999999999998</v>
          </cell>
        </row>
        <row r="751">
          <cell r="E751">
            <v>3818824</v>
          </cell>
          <cell r="I751">
            <v>0.52919999999999989</v>
          </cell>
        </row>
        <row r="752">
          <cell r="E752">
            <v>3818823</v>
          </cell>
          <cell r="I752">
            <v>0.52919999999999989</v>
          </cell>
        </row>
        <row r="753">
          <cell r="E753">
            <v>3969988</v>
          </cell>
          <cell r="I753">
            <v>1.764</v>
          </cell>
        </row>
        <row r="754">
          <cell r="E754">
            <v>4955853</v>
          </cell>
          <cell r="I754">
            <v>22.932000000000002</v>
          </cell>
        </row>
        <row r="755">
          <cell r="E755">
            <v>3926047</v>
          </cell>
          <cell r="I755">
            <v>0.88200000000000001</v>
          </cell>
        </row>
        <row r="756">
          <cell r="E756">
            <v>3969562</v>
          </cell>
          <cell r="I756">
            <v>3.528</v>
          </cell>
        </row>
        <row r="757">
          <cell r="E757">
            <v>3957797</v>
          </cell>
          <cell r="I757">
            <v>56.095200000000013</v>
          </cell>
        </row>
        <row r="758">
          <cell r="E758">
            <v>3920867</v>
          </cell>
          <cell r="I758">
            <v>3.528</v>
          </cell>
        </row>
        <row r="759">
          <cell r="E759">
            <v>3939570</v>
          </cell>
          <cell r="I759">
            <v>1.2347999999999997</v>
          </cell>
        </row>
        <row r="760">
          <cell r="E760">
            <v>3911446</v>
          </cell>
          <cell r="I760">
            <v>0.88200000000000001</v>
          </cell>
        </row>
        <row r="761">
          <cell r="E761">
            <v>3929515</v>
          </cell>
          <cell r="I761">
            <v>9.8783999999999974</v>
          </cell>
        </row>
        <row r="762">
          <cell r="E762">
            <v>3903857</v>
          </cell>
          <cell r="I762">
            <v>0.88200000000000001</v>
          </cell>
        </row>
        <row r="763">
          <cell r="E763">
            <v>3930249</v>
          </cell>
          <cell r="I763">
            <v>1.9404000000000001</v>
          </cell>
        </row>
        <row r="764">
          <cell r="E764">
            <v>4989115</v>
          </cell>
          <cell r="I764">
            <v>10.583999999999998</v>
          </cell>
        </row>
        <row r="765">
          <cell r="E765">
            <v>3936337</v>
          </cell>
          <cell r="I765">
            <v>10.583999999999998</v>
          </cell>
        </row>
        <row r="766">
          <cell r="E766">
            <v>3900632</v>
          </cell>
          <cell r="I766">
            <v>0.52919999999999989</v>
          </cell>
        </row>
        <row r="767">
          <cell r="E767">
            <v>3903293</v>
          </cell>
          <cell r="I767">
            <v>1.0583999999999998</v>
          </cell>
        </row>
        <row r="768">
          <cell r="E768">
            <v>3906695</v>
          </cell>
          <cell r="I768">
            <v>0.35279999999999995</v>
          </cell>
        </row>
        <row r="769">
          <cell r="E769">
            <v>3925955</v>
          </cell>
          <cell r="I769">
            <v>1.4111999999999998</v>
          </cell>
        </row>
        <row r="770">
          <cell r="E770">
            <v>4980085</v>
          </cell>
          <cell r="I770">
            <v>0.88200000000000001</v>
          </cell>
        </row>
        <row r="771">
          <cell r="E771">
            <v>3930969</v>
          </cell>
          <cell r="I771">
            <v>10.583999999999998</v>
          </cell>
        </row>
        <row r="772">
          <cell r="E772">
            <v>3905307</v>
          </cell>
          <cell r="I772">
            <v>0.52919999999999989</v>
          </cell>
        </row>
        <row r="773">
          <cell r="E773">
            <v>3864036</v>
          </cell>
          <cell r="I773">
            <v>70.030799999999999</v>
          </cell>
        </row>
        <row r="774">
          <cell r="E774">
            <v>3864172</v>
          </cell>
          <cell r="I774">
            <v>70.030799999999999</v>
          </cell>
        </row>
        <row r="775">
          <cell r="E775">
            <v>3864171</v>
          </cell>
          <cell r="I775">
            <v>10.583999999999998</v>
          </cell>
        </row>
        <row r="776">
          <cell r="E776">
            <v>3900630</v>
          </cell>
          <cell r="I776">
            <v>0.52919999999999989</v>
          </cell>
        </row>
        <row r="777">
          <cell r="E777">
            <v>3934430</v>
          </cell>
          <cell r="I777">
            <v>7.7616000000000005</v>
          </cell>
        </row>
        <row r="778">
          <cell r="E778">
            <v>3968984</v>
          </cell>
          <cell r="I778">
            <v>5.8211999999999993</v>
          </cell>
        </row>
        <row r="779">
          <cell r="E779">
            <v>3900630</v>
          </cell>
          <cell r="I779">
            <v>0.52919999999999989</v>
          </cell>
        </row>
        <row r="780">
          <cell r="E780">
            <v>3902662</v>
          </cell>
          <cell r="I780">
            <v>0.35279999999999995</v>
          </cell>
        </row>
        <row r="781">
          <cell r="E781">
            <v>3163708</v>
          </cell>
          <cell r="I781">
            <v>0.70559999999999989</v>
          </cell>
        </row>
        <row r="782">
          <cell r="E782">
            <v>3907998</v>
          </cell>
          <cell r="I782">
            <v>0.52919999999999989</v>
          </cell>
        </row>
        <row r="783">
          <cell r="E783">
            <v>3903924</v>
          </cell>
          <cell r="I783">
            <v>0.52919999999999989</v>
          </cell>
        </row>
        <row r="784">
          <cell r="E784">
            <v>3904849</v>
          </cell>
          <cell r="I784">
            <v>0.35279999999999995</v>
          </cell>
        </row>
        <row r="785">
          <cell r="E785">
            <v>3913994</v>
          </cell>
          <cell r="I785">
            <v>0.35279999999999995</v>
          </cell>
        </row>
        <row r="786">
          <cell r="E786">
            <v>3915772</v>
          </cell>
          <cell r="I786">
            <v>0.70559999999999989</v>
          </cell>
        </row>
        <row r="787">
          <cell r="E787">
            <v>3919683</v>
          </cell>
          <cell r="I787">
            <v>2.1167999999999996</v>
          </cell>
        </row>
        <row r="788">
          <cell r="E788">
            <v>4936879</v>
          </cell>
          <cell r="I788">
            <v>216.97200000000001</v>
          </cell>
        </row>
        <row r="789">
          <cell r="E789">
            <v>4089649</v>
          </cell>
          <cell r="I789">
            <v>35.103599999999986</v>
          </cell>
        </row>
        <row r="790">
          <cell r="E790">
            <v>3863272</v>
          </cell>
          <cell r="I790">
            <v>1.9404000000000001</v>
          </cell>
        </row>
        <row r="791">
          <cell r="E791">
            <v>3914035</v>
          </cell>
          <cell r="I791">
            <v>0.70559999999999989</v>
          </cell>
        </row>
        <row r="792">
          <cell r="E792">
            <v>3900956</v>
          </cell>
          <cell r="I792">
            <v>0.35279999999999995</v>
          </cell>
        </row>
        <row r="793">
          <cell r="E793">
            <v>4938189</v>
          </cell>
          <cell r="I793">
            <v>2.2931999999999997</v>
          </cell>
        </row>
        <row r="794">
          <cell r="E794">
            <v>4933532</v>
          </cell>
          <cell r="I794">
            <v>2.6459999999999995</v>
          </cell>
        </row>
        <row r="795">
          <cell r="E795" t="str">
            <v>8230-09100-K</v>
          </cell>
          <cell r="I795">
            <v>60.734520000000003</v>
          </cell>
        </row>
        <row r="796">
          <cell r="E796" t="str">
            <v>8230-09070-K</v>
          </cell>
          <cell r="I796">
            <v>53.13168000000001</v>
          </cell>
        </row>
        <row r="797">
          <cell r="E797" t="str">
            <v>14535425-K</v>
          </cell>
          <cell r="I797">
            <v>45.546479999999995</v>
          </cell>
        </row>
        <row r="798">
          <cell r="E798" t="str">
            <v>8230-21920-K</v>
          </cell>
          <cell r="I798">
            <v>25.807320000000001</v>
          </cell>
        </row>
        <row r="799">
          <cell r="E799" t="str">
            <v>8230-09800+8230-08940 -K</v>
          </cell>
          <cell r="I799">
            <v>144.22463999999999</v>
          </cell>
        </row>
        <row r="801">
          <cell r="E801" t="str">
            <v>14535447-K</v>
          </cell>
          <cell r="I801">
            <v>40.995359999999991</v>
          </cell>
        </row>
        <row r="802">
          <cell r="E802" t="str">
            <v>14541865-K</v>
          </cell>
          <cell r="I802">
            <v>25.807320000000001</v>
          </cell>
        </row>
        <row r="803">
          <cell r="E803" t="str">
            <v>14600771-K</v>
          </cell>
          <cell r="I803">
            <v>121.45139999999996</v>
          </cell>
        </row>
        <row r="804">
          <cell r="E804" t="str">
            <v>14550188-K</v>
          </cell>
          <cell r="I804">
            <v>379.54223999999999</v>
          </cell>
        </row>
        <row r="805">
          <cell r="E805" t="str">
            <v>14550189-K</v>
          </cell>
          <cell r="I805">
            <v>379.54223999999999</v>
          </cell>
        </row>
        <row r="806">
          <cell r="E806" t="str">
            <v>14555298-K</v>
          </cell>
          <cell r="I806">
            <v>37.961280000000009</v>
          </cell>
        </row>
        <row r="807">
          <cell r="E807" t="str">
            <v>14513789-K</v>
          </cell>
          <cell r="I807">
            <v>3.0340799999999999</v>
          </cell>
        </row>
        <row r="808">
          <cell r="E808" t="str">
            <v>14604267-K</v>
          </cell>
          <cell r="I808">
            <v>273.27887999999996</v>
          </cell>
        </row>
        <row r="809">
          <cell r="E809" t="str">
            <v>14575662-K</v>
          </cell>
          <cell r="I809">
            <v>379.54223999999999</v>
          </cell>
        </row>
        <row r="810">
          <cell r="E810" t="str">
            <v>14575663-K</v>
          </cell>
          <cell r="I810">
            <v>379.54223999999999</v>
          </cell>
        </row>
        <row r="811">
          <cell r="E811" t="str">
            <v>14601423-K</v>
          </cell>
          <cell r="I811">
            <v>136.63943999999998</v>
          </cell>
        </row>
        <row r="812">
          <cell r="E812" t="str">
            <v>14502011+14506666-K</v>
          </cell>
          <cell r="I812">
            <v>212.54435999999995</v>
          </cell>
        </row>
        <row r="814">
          <cell r="E814" t="str">
            <v>7223-00210-K</v>
          </cell>
          <cell r="I814">
            <v>24.290279999999999</v>
          </cell>
        </row>
        <row r="815">
          <cell r="E815" t="str">
            <v>7223-00040-K</v>
          </cell>
          <cell r="I815">
            <v>60.734520000000003</v>
          </cell>
        </row>
        <row r="816">
          <cell r="E816" t="str">
            <v>7223-00050-K</v>
          </cell>
          <cell r="I816">
            <v>60.734520000000003</v>
          </cell>
        </row>
        <row r="817">
          <cell r="E817" t="str">
            <v>7242-10210-K</v>
          </cell>
          <cell r="I817">
            <v>27.324359999999999</v>
          </cell>
        </row>
        <row r="818">
          <cell r="E818" t="str">
            <v>7223-00010-K</v>
          </cell>
          <cell r="I818">
            <v>83.507760000000005</v>
          </cell>
        </row>
        <row r="819">
          <cell r="E819" t="str">
            <v>7223-00020-K</v>
          </cell>
          <cell r="I819">
            <v>68.31971999999999</v>
          </cell>
        </row>
        <row r="820">
          <cell r="E820" t="str">
            <v>14543592-K</v>
          </cell>
          <cell r="I820">
            <v>273.27887999999996</v>
          </cell>
        </row>
        <row r="821">
          <cell r="E821" t="str">
            <v>14574269-K</v>
          </cell>
          <cell r="I821">
            <v>197.37395999999998</v>
          </cell>
        </row>
        <row r="822">
          <cell r="E822">
            <v>983502</v>
          </cell>
          <cell r="I822">
            <v>0.63504000000000005</v>
          </cell>
        </row>
        <row r="823">
          <cell r="E823">
            <v>983505</v>
          </cell>
          <cell r="I823">
            <v>0.59975999999999996</v>
          </cell>
        </row>
        <row r="824">
          <cell r="E824">
            <v>990547</v>
          </cell>
          <cell r="I824">
            <v>0.47627999999999998</v>
          </cell>
        </row>
        <row r="825">
          <cell r="E825">
            <v>14506967</v>
          </cell>
          <cell r="I825">
            <v>7.056</v>
          </cell>
        </row>
        <row r="826">
          <cell r="E826">
            <v>990743</v>
          </cell>
          <cell r="I826">
            <v>4.41</v>
          </cell>
        </row>
        <row r="827">
          <cell r="E827">
            <v>14589136</v>
          </cell>
          <cell r="I827">
            <v>86.788800000000009</v>
          </cell>
        </row>
        <row r="828">
          <cell r="E828">
            <v>14601385</v>
          </cell>
          <cell r="I828">
            <v>107.02188</v>
          </cell>
        </row>
        <row r="829">
          <cell r="E829">
            <v>14566420</v>
          </cell>
          <cell r="I829">
            <v>68.473394594594566</v>
          </cell>
        </row>
        <row r="830">
          <cell r="E830">
            <v>14506982</v>
          </cell>
          <cell r="I830">
            <v>51.861599999999989</v>
          </cell>
        </row>
        <row r="831">
          <cell r="E831">
            <v>14514937</v>
          </cell>
          <cell r="I831">
            <v>82.308239999999984</v>
          </cell>
        </row>
        <row r="832">
          <cell r="E832">
            <v>14618789</v>
          </cell>
          <cell r="I832">
            <v>79.274160000000023</v>
          </cell>
        </row>
        <row r="833">
          <cell r="E833">
            <v>14566427</v>
          </cell>
          <cell r="I833">
            <v>80.138519999999986</v>
          </cell>
        </row>
        <row r="834">
          <cell r="E834">
            <v>14532260</v>
          </cell>
          <cell r="I834">
            <v>15.717240000000002</v>
          </cell>
        </row>
        <row r="835">
          <cell r="E835">
            <v>60110006</v>
          </cell>
          <cell r="I835">
            <v>12.577319999999999</v>
          </cell>
        </row>
        <row r="836">
          <cell r="E836" t="str">
            <v>7223-00040</v>
          </cell>
          <cell r="I836">
            <v>91.287000000000006</v>
          </cell>
        </row>
        <row r="837">
          <cell r="E837">
            <v>20405561</v>
          </cell>
          <cell r="I837">
            <v>4.7098799999999992</v>
          </cell>
        </row>
        <row r="838">
          <cell r="E838" t="str">
            <v>997477-TK</v>
          </cell>
          <cell r="I838">
            <v>2.57544</v>
          </cell>
        </row>
        <row r="839">
          <cell r="E839" t="str">
            <v>14702253-TK</v>
          </cell>
          <cell r="I839">
            <v>27.324359999999999</v>
          </cell>
        </row>
        <row r="840">
          <cell r="E840" t="str">
            <v>23171016-TK</v>
          </cell>
          <cell r="I840">
            <v>683.19720000000007</v>
          </cell>
        </row>
        <row r="841">
          <cell r="E841" t="str">
            <v>14702254-TK</v>
          </cell>
          <cell r="I841">
            <v>27.324359999999999</v>
          </cell>
        </row>
        <row r="842">
          <cell r="E842">
            <v>20405721</v>
          </cell>
          <cell r="I842">
            <v>3.13992</v>
          </cell>
        </row>
        <row r="843">
          <cell r="E843">
            <v>20799722</v>
          </cell>
          <cell r="I843">
            <v>20.427120000000006</v>
          </cell>
        </row>
        <row r="844">
          <cell r="E844">
            <v>20450736</v>
          </cell>
          <cell r="I844">
            <v>61.36956</v>
          </cell>
        </row>
        <row r="845">
          <cell r="E845">
            <v>967955</v>
          </cell>
          <cell r="I845">
            <v>4.9215600000000004</v>
          </cell>
        </row>
        <row r="846">
          <cell r="E846">
            <v>983497</v>
          </cell>
          <cell r="I846">
            <v>0.91727999999999998</v>
          </cell>
        </row>
        <row r="847">
          <cell r="E847">
            <v>14572802</v>
          </cell>
          <cell r="I847">
            <v>175.48272000000003</v>
          </cell>
        </row>
        <row r="848">
          <cell r="E848">
            <v>14589136</v>
          </cell>
          <cell r="I848">
            <v>86.788800000000009</v>
          </cell>
        </row>
        <row r="849">
          <cell r="E849">
            <v>14881390</v>
          </cell>
          <cell r="I849">
            <v>102.55896000000001</v>
          </cell>
        </row>
        <row r="850">
          <cell r="E850">
            <v>11110022</v>
          </cell>
          <cell r="I850">
            <v>76.822200000000009</v>
          </cell>
        </row>
        <row r="851">
          <cell r="E851">
            <v>11110023</v>
          </cell>
          <cell r="I851">
            <v>53.280891743119263</v>
          </cell>
        </row>
        <row r="852">
          <cell r="E852">
            <v>14524170</v>
          </cell>
          <cell r="I852">
            <v>7.4088000000000003</v>
          </cell>
        </row>
        <row r="853">
          <cell r="E853">
            <v>14725906</v>
          </cell>
          <cell r="I853">
            <v>33.366059999999997</v>
          </cell>
        </row>
        <row r="854">
          <cell r="E854">
            <v>14628867</v>
          </cell>
          <cell r="I854">
            <v>235.86443999999997</v>
          </cell>
        </row>
        <row r="855">
          <cell r="E855">
            <v>14514871</v>
          </cell>
          <cell r="I855">
            <v>39.901680000000006</v>
          </cell>
        </row>
        <row r="856">
          <cell r="E856">
            <v>14631781</v>
          </cell>
          <cell r="I856">
            <v>136.49831999999998</v>
          </cell>
        </row>
        <row r="857">
          <cell r="E857">
            <v>14737947</v>
          </cell>
          <cell r="I857">
            <v>292.11840000000007</v>
          </cell>
        </row>
        <row r="858">
          <cell r="E858">
            <v>21291011</v>
          </cell>
          <cell r="I858">
            <v>233.69471999999999</v>
          </cell>
        </row>
        <row r="859">
          <cell r="E859">
            <v>21602040</v>
          </cell>
          <cell r="I859">
            <v>191.71151999999998</v>
          </cell>
        </row>
        <row r="860">
          <cell r="E860">
            <v>960259</v>
          </cell>
          <cell r="I860">
            <v>7.4440800000000005</v>
          </cell>
        </row>
        <row r="861">
          <cell r="E861">
            <v>14528380</v>
          </cell>
          <cell r="I861">
            <v>53.678519999999992</v>
          </cell>
        </row>
        <row r="862">
          <cell r="E862">
            <v>967955</v>
          </cell>
          <cell r="I862">
            <v>4.9215600000000004</v>
          </cell>
        </row>
        <row r="863">
          <cell r="E863">
            <v>14523264</v>
          </cell>
          <cell r="I863">
            <v>88.958519999999993</v>
          </cell>
        </row>
        <row r="864">
          <cell r="E864">
            <v>14588698</v>
          </cell>
          <cell r="I864">
            <v>55.283760000000001</v>
          </cell>
        </row>
        <row r="865">
          <cell r="E865">
            <v>14588699</v>
          </cell>
          <cell r="I865">
            <v>52.320240000000013</v>
          </cell>
        </row>
        <row r="866">
          <cell r="E866" t="str">
            <v>9325-08010</v>
          </cell>
          <cell r="I866">
            <v>0.441</v>
          </cell>
        </row>
        <row r="867">
          <cell r="E867">
            <v>14528381</v>
          </cell>
          <cell r="I867">
            <v>53.678519999999992</v>
          </cell>
        </row>
        <row r="868">
          <cell r="E868">
            <v>14618789</v>
          </cell>
          <cell r="I868">
            <v>79.274160000000023</v>
          </cell>
        </row>
        <row r="869">
          <cell r="E869">
            <v>13969011</v>
          </cell>
          <cell r="I869">
            <v>1.5346799999999998</v>
          </cell>
        </row>
        <row r="870">
          <cell r="E870">
            <v>14702254</v>
          </cell>
          <cell r="I870">
            <v>72.077040000000011</v>
          </cell>
        </row>
        <row r="871">
          <cell r="E871">
            <v>993322</v>
          </cell>
          <cell r="I871">
            <v>3.8278799999999995</v>
          </cell>
        </row>
        <row r="872">
          <cell r="E872">
            <v>21801406</v>
          </cell>
          <cell r="I872">
            <v>12.277439999999999</v>
          </cell>
        </row>
        <row r="873">
          <cell r="E873" t="str">
            <v>14522412-TK</v>
          </cell>
          <cell r="I873">
            <v>88.905599999999993</v>
          </cell>
        </row>
      </sheetData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"/>
      <sheetName val="First Order"/>
      <sheetName val="Second Order"/>
      <sheetName val="Sheet6"/>
      <sheetName val="Final Order (2)"/>
      <sheetName val="Piv"/>
      <sheetName val="Order(Final)"/>
      <sheetName val="Sheet2"/>
      <sheetName val="Final Ord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E4">
            <v>276134</v>
          </cell>
          <cell r="AF4">
            <v>61.281359999999985</v>
          </cell>
        </row>
        <row r="5">
          <cell r="E5">
            <v>276630</v>
          </cell>
          <cell r="AF5">
            <v>66.361680000000007</v>
          </cell>
        </row>
        <row r="6">
          <cell r="E6">
            <v>276935</v>
          </cell>
          <cell r="AF6">
            <v>25.316928000000001</v>
          </cell>
        </row>
        <row r="7">
          <cell r="E7">
            <v>470467</v>
          </cell>
          <cell r="AF7">
            <v>11.282544</v>
          </cell>
        </row>
        <row r="8">
          <cell r="E8">
            <v>947626</v>
          </cell>
          <cell r="AF8">
            <v>1.8416159999999999</v>
          </cell>
        </row>
        <row r="9">
          <cell r="E9">
            <v>947695</v>
          </cell>
          <cell r="AF9">
            <v>18.564335999999994</v>
          </cell>
        </row>
        <row r="10">
          <cell r="E10">
            <v>949238</v>
          </cell>
          <cell r="AF10">
            <v>0.35691770040485832</v>
          </cell>
        </row>
        <row r="11">
          <cell r="E11">
            <v>968725</v>
          </cell>
          <cell r="AF11">
            <v>6.0117119999999993</v>
          </cell>
        </row>
        <row r="12">
          <cell r="E12">
            <v>976929</v>
          </cell>
          <cell r="AF12">
            <v>1.53972</v>
          </cell>
        </row>
        <row r="13">
          <cell r="E13">
            <v>980102</v>
          </cell>
          <cell r="AF13">
            <v>14.034383999999999</v>
          </cell>
        </row>
        <row r="14">
          <cell r="E14">
            <v>981291</v>
          </cell>
          <cell r="AF14">
            <v>4.4241119999999992</v>
          </cell>
        </row>
        <row r="15">
          <cell r="E15">
            <v>983495</v>
          </cell>
          <cell r="AF15">
            <v>0.78321600000000002</v>
          </cell>
        </row>
        <row r="16">
          <cell r="E16">
            <v>983502</v>
          </cell>
          <cell r="AF16">
            <v>0.6562079999999999</v>
          </cell>
        </row>
        <row r="17">
          <cell r="E17">
            <v>983505</v>
          </cell>
          <cell r="AF17">
            <v>0.5292</v>
          </cell>
        </row>
        <row r="18">
          <cell r="E18">
            <v>983509</v>
          </cell>
          <cell r="AF18">
            <v>1.0160639999999999</v>
          </cell>
        </row>
        <row r="19">
          <cell r="E19">
            <v>983519</v>
          </cell>
          <cell r="AF19">
            <v>3.8949120000000002</v>
          </cell>
        </row>
        <row r="20">
          <cell r="E20">
            <v>984735</v>
          </cell>
          <cell r="AF20">
            <v>2.3284799999999994</v>
          </cell>
        </row>
        <row r="21">
          <cell r="E21">
            <v>990557</v>
          </cell>
          <cell r="AF21">
            <v>1.0795679999999999</v>
          </cell>
        </row>
        <row r="22">
          <cell r="E22">
            <v>990582</v>
          </cell>
          <cell r="AF22">
            <v>1.3759199999999998</v>
          </cell>
        </row>
        <row r="23">
          <cell r="E23">
            <v>990596</v>
          </cell>
          <cell r="AF23">
            <v>2.8788480000000001</v>
          </cell>
        </row>
        <row r="24">
          <cell r="E24">
            <v>990598</v>
          </cell>
          <cell r="AF24">
            <v>3.2387039999999998</v>
          </cell>
        </row>
        <row r="25">
          <cell r="E25">
            <v>990608</v>
          </cell>
          <cell r="AF25">
            <v>1.735776</v>
          </cell>
        </row>
        <row r="26">
          <cell r="E26">
            <v>994390</v>
          </cell>
          <cell r="AF26">
            <v>4.5722880000000004</v>
          </cell>
        </row>
        <row r="27">
          <cell r="E27">
            <v>1547254</v>
          </cell>
          <cell r="AF27">
            <v>13.314671999999998</v>
          </cell>
        </row>
        <row r="28">
          <cell r="E28">
            <v>2905613</v>
          </cell>
          <cell r="AF28">
            <v>12.256271999999999</v>
          </cell>
        </row>
        <row r="29">
          <cell r="E29">
            <v>3169366</v>
          </cell>
          <cell r="AF29">
            <v>81.812640000000002</v>
          </cell>
        </row>
        <row r="30">
          <cell r="E30">
            <v>3964833</v>
          </cell>
          <cell r="AF30">
            <v>53.660880000000006</v>
          </cell>
        </row>
        <row r="31">
          <cell r="E31">
            <v>7011996</v>
          </cell>
          <cell r="AF31">
            <v>2.370816</v>
          </cell>
        </row>
        <row r="32">
          <cell r="E32">
            <v>8149182</v>
          </cell>
          <cell r="AF32">
            <v>122.30870399999999</v>
          </cell>
        </row>
        <row r="33">
          <cell r="E33">
            <v>8170959</v>
          </cell>
          <cell r="AF33">
            <v>16.405200000000001</v>
          </cell>
        </row>
        <row r="34">
          <cell r="E34">
            <v>11194257</v>
          </cell>
          <cell r="AF34">
            <v>28.957823999999995</v>
          </cell>
        </row>
        <row r="35">
          <cell r="E35">
            <v>11701192</v>
          </cell>
          <cell r="AF35">
            <v>30.527658000000002</v>
          </cell>
        </row>
        <row r="36">
          <cell r="E36">
            <v>11701198</v>
          </cell>
          <cell r="AF36">
            <v>45.744047999999992</v>
          </cell>
        </row>
        <row r="37">
          <cell r="E37">
            <v>11707954</v>
          </cell>
          <cell r="AF37">
            <v>1.9983600000000001</v>
          </cell>
        </row>
        <row r="38">
          <cell r="E38">
            <v>11712791</v>
          </cell>
          <cell r="AF38">
            <v>21.527856</v>
          </cell>
        </row>
        <row r="39">
          <cell r="E39">
            <v>11712792</v>
          </cell>
          <cell r="AF39">
            <v>827.45711999999992</v>
          </cell>
        </row>
        <row r="40">
          <cell r="E40">
            <v>13947281</v>
          </cell>
          <cell r="AF40">
            <v>0.76204799999999995</v>
          </cell>
        </row>
        <row r="41">
          <cell r="E41">
            <v>13948981</v>
          </cell>
          <cell r="AF41">
            <v>31.603823999999996</v>
          </cell>
        </row>
        <row r="42">
          <cell r="E42">
            <v>13963059</v>
          </cell>
          <cell r="AF42">
            <v>2.3496479999999997</v>
          </cell>
        </row>
        <row r="43">
          <cell r="E43">
            <v>13975675</v>
          </cell>
          <cell r="AF43">
            <v>19.749744</v>
          </cell>
        </row>
        <row r="44">
          <cell r="E44">
            <v>14502645</v>
          </cell>
          <cell r="AF44">
            <v>341.75735999999989</v>
          </cell>
        </row>
        <row r="45">
          <cell r="E45">
            <v>14508911</v>
          </cell>
          <cell r="AF45">
            <v>133.29489599999997</v>
          </cell>
        </row>
        <row r="46">
          <cell r="E46">
            <v>14509486</v>
          </cell>
          <cell r="AF46">
            <v>54.264000000000003</v>
          </cell>
        </row>
        <row r="47">
          <cell r="E47">
            <v>14511981</v>
          </cell>
          <cell r="AF47">
            <v>90.991152</v>
          </cell>
        </row>
        <row r="48">
          <cell r="E48">
            <v>14513154</v>
          </cell>
          <cell r="AF48">
            <v>15.84</v>
          </cell>
        </row>
        <row r="49">
          <cell r="E49">
            <v>14513163</v>
          </cell>
          <cell r="AF49">
            <v>37.800000000000004</v>
          </cell>
        </row>
        <row r="50">
          <cell r="E50">
            <v>14513193</v>
          </cell>
          <cell r="AF50">
            <v>50.400000000000006</v>
          </cell>
        </row>
        <row r="51">
          <cell r="E51">
            <v>14516637</v>
          </cell>
          <cell r="AF51">
            <v>57.195935999999989</v>
          </cell>
        </row>
        <row r="52">
          <cell r="E52">
            <v>14524665</v>
          </cell>
          <cell r="AF52">
            <v>7.0912799999999994</v>
          </cell>
        </row>
        <row r="53">
          <cell r="E53">
            <v>14528378</v>
          </cell>
          <cell r="AF53">
            <v>1128.9952799999999</v>
          </cell>
        </row>
        <row r="54">
          <cell r="E54">
            <v>14529762</v>
          </cell>
          <cell r="AF54">
            <v>50.782032000000001</v>
          </cell>
        </row>
        <row r="55">
          <cell r="E55">
            <v>14529765</v>
          </cell>
          <cell r="AF55">
            <v>63.715679999999999</v>
          </cell>
        </row>
        <row r="56">
          <cell r="E56">
            <v>14529771</v>
          </cell>
          <cell r="AF56">
            <v>0</v>
          </cell>
        </row>
        <row r="57">
          <cell r="E57">
            <v>14529773</v>
          </cell>
          <cell r="AF57">
            <v>444.169872</v>
          </cell>
        </row>
        <row r="58">
          <cell r="E58">
            <v>14535454</v>
          </cell>
          <cell r="AF58">
            <v>0.63504000000000005</v>
          </cell>
        </row>
        <row r="59">
          <cell r="E59">
            <v>14536025</v>
          </cell>
          <cell r="AF59">
            <v>4701.0317759999998</v>
          </cell>
        </row>
        <row r="60">
          <cell r="E60">
            <v>14536027</v>
          </cell>
          <cell r="AF60">
            <v>744.40321199999983</v>
          </cell>
        </row>
        <row r="61">
          <cell r="E61">
            <v>14541748</v>
          </cell>
          <cell r="AF61">
            <v>16.9344</v>
          </cell>
        </row>
        <row r="62">
          <cell r="E62">
            <v>14552329</v>
          </cell>
          <cell r="AF62">
            <v>14.627087999999997</v>
          </cell>
        </row>
        <row r="63">
          <cell r="E63">
            <v>14552332</v>
          </cell>
          <cell r="AF63">
            <v>11.990160000000001</v>
          </cell>
        </row>
        <row r="64">
          <cell r="E64">
            <v>14554876</v>
          </cell>
          <cell r="AF64">
            <v>94.917311999999995</v>
          </cell>
        </row>
        <row r="65">
          <cell r="E65">
            <v>14554877</v>
          </cell>
          <cell r="AF65">
            <v>617.13187200000004</v>
          </cell>
        </row>
        <row r="66">
          <cell r="E66">
            <v>14558674</v>
          </cell>
          <cell r="AF66">
            <v>498.95092799999992</v>
          </cell>
        </row>
        <row r="67">
          <cell r="E67">
            <v>14560209</v>
          </cell>
          <cell r="AF67">
            <v>18.500831999999996</v>
          </cell>
        </row>
        <row r="68">
          <cell r="E68">
            <v>14560211</v>
          </cell>
          <cell r="AF68">
            <v>17.294255999999997</v>
          </cell>
        </row>
        <row r="69">
          <cell r="E69">
            <v>14561970</v>
          </cell>
          <cell r="AF69">
            <v>1209.1002839999999</v>
          </cell>
        </row>
        <row r="70">
          <cell r="E70">
            <v>14563796</v>
          </cell>
          <cell r="AF70">
            <v>2300.0513759999999</v>
          </cell>
        </row>
        <row r="71">
          <cell r="E71">
            <v>14564857</v>
          </cell>
          <cell r="AF71">
            <v>125.01397439999998</v>
          </cell>
        </row>
        <row r="72">
          <cell r="E72">
            <v>14564858</v>
          </cell>
          <cell r="AF72">
            <v>15.986880000000001</v>
          </cell>
        </row>
        <row r="73">
          <cell r="E73">
            <v>14577794</v>
          </cell>
          <cell r="AF73">
            <v>10.90152</v>
          </cell>
        </row>
        <row r="74">
          <cell r="E74">
            <v>14588698</v>
          </cell>
          <cell r="AF74">
            <v>79.528176000000002</v>
          </cell>
        </row>
        <row r="75">
          <cell r="E75">
            <v>14589143</v>
          </cell>
          <cell r="AF75">
            <v>39.95082</v>
          </cell>
        </row>
        <row r="76">
          <cell r="E76">
            <v>14594327</v>
          </cell>
          <cell r="AF76">
            <v>2761.8524639999996</v>
          </cell>
        </row>
        <row r="77">
          <cell r="E77">
            <v>14594933</v>
          </cell>
          <cell r="AF77">
            <v>1659.8252160000002</v>
          </cell>
        </row>
        <row r="78">
          <cell r="E78">
            <v>14595221</v>
          </cell>
          <cell r="AF78">
            <v>8.0650079999999988</v>
          </cell>
        </row>
        <row r="79">
          <cell r="E79">
            <v>14596240</v>
          </cell>
          <cell r="AF79">
            <v>37.149839999999998</v>
          </cell>
        </row>
        <row r="80">
          <cell r="E80">
            <v>14596368</v>
          </cell>
          <cell r="AF80">
            <v>452.804688</v>
          </cell>
        </row>
        <row r="81">
          <cell r="E81">
            <v>14607423</v>
          </cell>
          <cell r="AF81">
            <v>17.146079999999998</v>
          </cell>
        </row>
        <row r="82">
          <cell r="E82">
            <v>14609485</v>
          </cell>
          <cell r="AF82">
            <v>137.97302400000001</v>
          </cell>
        </row>
        <row r="83">
          <cell r="E83">
            <v>14619355</v>
          </cell>
          <cell r="AF83">
            <v>46.950623999999991</v>
          </cell>
        </row>
        <row r="84">
          <cell r="E84">
            <v>14625659</v>
          </cell>
          <cell r="AF84">
            <v>57.264479999999999</v>
          </cell>
        </row>
        <row r="85">
          <cell r="E85">
            <v>14640027</v>
          </cell>
          <cell r="AF85">
            <v>1324.4605920000001</v>
          </cell>
        </row>
        <row r="86">
          <cell r="E86">
            <v>14763370</v>
          </cell>
          <cell r="AF86">
            <v>269.02108800000002</v>
          </cell>
        </row>
        <row r="87">
          <cell r="E87">
            <v>15126069</v>
          </cell>
          <cell r="AF87">
            <v>30.037391999999997</v>
          </cell>
        </row>
        <row r="88">
          <cell r="E88">
            <v>15128018</v>
          </cell>
          <cell r="AF88">
            <v>75.315743999999995</v>
          </cell>
        </row>
        <row r="89">
          <cell r="E89">
            <v>17445359</v>
          </cell>
          <cell r="AF89">
            <v>5283.5999999999995</v>
          </cell>
        </row>
        <row r="90">
          <cell r="E90">
            <v>17460059</v>
          </cell>
          <cell r="AF90">
            <v>45.695999999999998</v>
          </cell>
        </row>
        <row r="91">
          <cell r="E91">
            <v>17533661</v>
          </cell>
          <cell r="AF91">
            <v>22.522751999999997</v>
          </cell>
        </row>
        <row r="92">
          <cell r="E92">
            <v>20411860</v>
          </cell>
          <cell r="AF92">
            <v>49.300272</v>
          </cell>
        </row>
        <row r="93">
          <cell r="E93">
            <v>20441945</v>
          </cell>
          <cell r="AF93">
            <v>30.927917999999998</v>
          </cell>
        </row>
        <row r="94">
          <cell r="E94">
            <v>20459326</v>
          </cell>
          <cell r="AF94">
            <v>76.098959999999991</v>
          </cell>
        </row>
        <row r="95">
          <cell r="E95">
            <v>20459329</v>
          </cell>
          <cell r="AF95">
            <v>112.48675199999998</v>
          </cell>
        </row>
        <row r="96">
          <cell r="E96">
            <v>20503200</v>
          </cell>
          <cell r="AF96">
            <v>37.128</v>
          </cell>
        </row>
        <row r="97">
          <cell r="E97">
            <v>20532237</v>
          </cell>
          <cell r="AF97">
            <v>49.448447999999999</v>
          </cell>
        </row>
        <row r="98">
          <cell r="E98">
            <v>20551483</v>
          </cell>
          <cell r="AF98">
            <v>30.418415999999997</v>
          </cell>
        </row>
        <row r="99">
          <cell r="E99">
            <v>20784537</v>
          </cell>
          <cell r="AF99">
            <v>11.007359999999998</v>
          </cell>
        </row>
        <row r="100">
          <cell r="E100">
            <v>20852762</v>
          </cell>
          <cell r="AF100">
            <v>4.1065919999999991</v>
          </cell>
        </row>
        <row r="101">
          <cell r="E101">
            <v>20852764</v>
          </cell>
          <cell r="AF101">
            <v>4.8898080000000004</v>
          </cell>
        </row>
        <row r="102">
          <cell r="E102">
            <v>20852765</v>
          </cell>
          <cell r="AF102">
            <v>4.3817759999999994</v>
          </cell>
        </row>
        <row r="103">
          <cell r="E103">
            <v>20905400</v>
          </cell>
          <cell r="AF103">
            <v>69.600384000000005</v>
          </cell>
        </row>
        <row r="104">
          <cell r="E104">
            <v>21345127</v>
          </cell>
          <cell r="AF104">
            <v>9.3760128000000016</v>
          </cell>
        </row>
        <row r="105">
          <cell r="E105">
            <v>21631484</v>
          </cell>
          <cell r="AF105">
            <v>284.45558399999993</v>
          </cell>
        </row>
        <row r="106">
          <cell r="E106">
            <v>21707132</v>
          </cell>
          <cell r="AF106">
            <v>18.564</v>
          </cell>
        </row>
        <row r="107">
          <cell r="E107">
            <v>21940615</v>
          </cell>
          <cell r="AF107">
            <v>2.8559999999999999</v>
          </cell>
        </row>
        <row r="108">
          <cell r="E108">
            <v>21948261</v>
          </cell>
          <cell r="AF108">
            <v>104.25239999999997</v>
          </cell>
        </row>
        <row r="109">
          <cell r="E109">
            <v>22397140</v>
          </cell>
          <cell r="AF109">
            <v>1599.6234239999994</v>
          </cell>
        </row>
        <row r="110">
          <cell r="E110">
            <v>23624058</v>
          </cell>
          <cell r="AF110">
            <v>51.407999999999994</v>
          </cell>
        </row>
        <row r="111">
          <cell r="E111">
            <v>60112981</v>
          </cell>
          <cell r="AF111">
            <v>3.5773919999999997</v>
          </cell>
        </row>
        <row r="112">
          <cell r="E112">
            <v>60113509</v>
          </cell>
          <cell r="AF112">
            <v>4.487616</v>
          </cell>
        </row>
        <row r="113">
          <cell r="E113" t="str">
            <v xml:space="preserve"> 8170534</v>
          </cell>
          <cell r="AF113">
            <v>80.967599999999976</v>
          </cell>
        </row>
        <row r="114">
          <cell r="E114" t="str">
            <v>1046-03961</v>
          </cell>
          <cell r="AF114">
            <v>7.0912799999999994</v>
          </cell>
        </row>
        <row r="115">
          <cell r="E115" t="str">
            <v>13972542</v>
          </cell>
          <cell r="AF115">
            <v>4.5982719999999997</v>
          </cell>
        </row>
        <row r="116">
          <cell r="E116" t="str">
            <v>14529769-TK</v>
          </cell>
          <cell r="AF116">
            <v>531.52847999999994</v>
          </cell>
        </row>
        <row r="117">
          <cell r="E117" t="str">
            <v>20532272</v>
          </cell>
          <cell r="AF117">
            <v>51.407999999999994</v>
          </cell>
        </row>
        <row r="118">
          <cell r="E118" t="str">
            <v>20711957</v>
          </cell>
          <cell r="AF118">
            <v>760.77791999999988</v>
          </cell>
        </row>
        <row r="119">
          <cell r="E119" t="str">
            <v>20807510</v>
          </cell>
          <cell r="AF119">
            <v>39.69</v>
          </cell>
        </row>
        <row r="120">
          <cell r="E120" t="str">
            <v>21123014</v>
          </cell>
          <cell r="AF120">
            <v>134.670816</v>
          </cell>
        </row>
        <row r="121">
          <cell r="E121" t="str">
            <v>21501189</v>
          </cell>
          <cell r="AF121">
            <v>6.5197439999999993</v>
          </cell>
        </row>
        <row r="122">
          <cell r="E122" t="str">
            <v>3964604</v>
          </cell>
          <cell r="AF122">
            <v>6.6679199999999987</v>
          </cell>
        </row>
        <row r="123">
          <cell r="E123" t="str">
            <v>7118-30260</v>
          </cell>
          <cell r="AF123">
            <v>5.4613439999999995</v>
          </cell>
        </row>
        <row r="124">
          <cell r="E124" t="str">
            <v>7118-30450</v>
          </cell>
          <cell r="AF124">
            <v>5.4613439999999995</v>
          </cell>
        </row>
        <row r="125">
          <cell r="E125" t="str">
            <v>7118-30460</v>
          </cell>
          <cell r="AF125">
            <v>6.1810559999999999</v>
          </cell>
        </row>
        <row r="126">
          <cell r="E126" t="str">
            <v>7223-00210</v>
          </cell>
          <cell r="AF126">
            <v>189.79228799999999</v>
          </cell>
        </row>
        <row r="127">
          <cell r="E127" t="str">
            <v>7241-00421</v>
          </cell>
          <cell r="AF127">
            <v>174.31847999999994</v>
          </cell>
        </row>
        <row r="128">
          <cell r="E128" t="str">
            <v>8230-09900</v>
          </cell>
          <cell r="AF128">
            <v>42.695855999999992</v>
          </cell>
        </row>
        <row r="129">
          <cell r="E129" t="str">
            <v>8230-12860</v>
          </cell>
          <cell r="AF129">
            <v>2.9320200000000001</v>
          </cell>
        </row>
        <row r="130">
          <cell r="E130" t="str">
            <v>8230-18250</v>
          </cell>
          <cell r="AF130">
            <v>528.3599999999999</v>
          </cell>
        </row>
        <row r="131">
          <cell r="E131" t="str">
            <v>8230-22110</v>
          </cell>
          <cell r="AF131">
            <v>1.1100179999999999</v>
          </cell>
        </row>
        <row r="132">
          <cell r="E132" t="str">
            <v>8230-22170</v>
          </cell>
          <cell r="AF132">
            <v>80.861760000000004</v>
          </cell>
        </row>
        <row r="133">
          <cell r="E133" t="str">
            <v>8230-22180</v>
          </cell>
          <cell r="AF133">
            <v>81.32741399999999</v>
          </cell>
        </row>
        <row r="134">
          <cell r="E134" t="str">
            <v>8230-26520</v>
          </cell>
          <cell r="AF134">
            <v>101.92392</v>
          </cell>
        </row>
        <row r="135">
          <cell r="E135" t="str">
            <v>8230-27640</v>
          </cell>
          <cell r="AF135">
            <v>8.5680000000000014</v>
          </cell>
        </row>
        <row r="136">
          <cell r="E136" t="str">
            <v>8230-30300</v>
          </cell>
          <cell r="AF136">
            <v>2100.9451679999997</v>
          </cell>
        </row>
        <row r="137">
          <cell r="E137" t="str">
            <v>8230-36640</v>
          </cell>
          <cell r="AF137">
            <v>37.262651999999996</v>
          </cell>
        </row>
        <row r="138">
          <cell r="E138" t="str">
            <v>8230-36650</v>
          </cell>
          <cell r="AF138">
            <v>23.527790999999997</v>
          </cell>
        </row>
        <row r="139">
          <cell r="E139" t="str">
            <v>8230-36840</v>
          </cell>
          <cell r="AF139">
            <v>6.6666600000000011</v>
          </cell>
        </row>
        <row r="140">
          <cell r="E140" t="str">
            <v>8230-37120</v>
          </cell>
          <cell r="AF140">
            <v>17.136000000000003</v>
          </cell>
        </row>
        <row r="141">
          <cell r="E141" t="str">
            <v>9325-08010</v>
          </cell>
          <cell r="AF141">
            <v>0.82555199999999984</v>
          </cell>
        </row>
        <row r="142">
          <cell r="E142">
            <v>967344</v>
          </cell>
          <cell r="AF142">
            <v>18.606671999999993</v>
          </cell>
        </row>
        <row r="143">
          <cell r="E143">
            <v>973523</v>
          </cell>
          <cell r="AF143">
            <v>1.9051199999999997</v>
          </cell>
        </row>
        <row r="144">
          <cell r="E144" t="str">
            <v>982508</v>
          </cell>
          <cell r="AF144">
            <v>9.0599039999999995</v>
          </cell>
        </row>
        <row r="145">
          <cell r="E145" t="str">
            <v>990719</v>
          </cell>
          <cell r="AF145">
            <v>11.600063999999998</v>
          </cell>
        </row>
        <row r="146">
          <cell r="E146" t="str">
            <v>994561</v>
          </cell>
          <cell r="AF146">
            <v>3.7027199999999993</v>
          </cell>
        </row>
        <row r="147">
          <cell r="E147" t="str">
            <v>RM-VLV-460-MCV</v>
          </cell>
          <cell r="AF147">
            <v>34.728749999999998</v>
          </cell>
        </row>
        <row r="148">
          <cell r="E148" t="str">
            <v>RM-VLV-460-MP</v>
          </cell>
          <cell r="AF148">
            <v>34.728749999999998</v>
          </cell>
        </row>
        <row r="149">
          <cell r="E149" t="str">
            <v>RM-VLV-460-SD</v>
          </cell>
          <cell r="AF149">
            <v>34.728749999999998</v>
          </cell>
        </row>
        <row r="150">
          <cell r="E150">
            <v>14526459</v>
          </cell>
          <cell r="AF150">
            <v>1.62</v>
          </cell>
        </row>
        <row r="151">
          <cell r="E151">
            <v>14533496</v>
          </cell>
          <cell r="AF151">
            <v>1507.4579519999998</v>
          </cell>
        </row>
        <row r="152">
          <cell r="E152">
            <v>14511214</v>
          </cell>
          <cell r="AF152">
            <v>32.628960000000006</v>
          </cell>
        </row>
        <row r="153">
          <cell r="E153">
            <v>14629476</v>
          </cell>
          <cell r="AF153">
            <v>457.90098900000004</v>
          </cell>
        </row>
        <row r="154">
          <cell r="E154" t="str">
            <v>L222PBC</v>
          </cell>
          <cell r="AF154">
            <v>84.671999999999983</v>
          </cell>
        </row>
        <row r="155">
          <cell r="E155" t="str">
            <v>7206-0435</v>
          </cell>
          <cell r="AF155">
            <v>211.68</v>
          </cell>
        </row>
        <row r="156">
          <cell r="E156">
            <v>967955</v>
          </cell>
          <cell r="AF156">
            <v>4.9215600000000004</v>
          </cell>
        </row>
        <row r="157">
          <cell r="E157">
            <v>978129</v>
          </cell>
          <cell r="AF157">
            <v>6.3680400000000006</v>
          </cell>
        </row>
        <row r="158">
          <cell r="E158">
            <v>983524</v>
          </cell>
          <cell r="AF158">
            <v>1.1796329999999997</v>
          </cell>
        </row>
        <row r="159">
          <cell r="E159">
            <v>983527</v>
          </cell>
          <cell r="AF159">
            <v>1.3220025</v>
          </cell>
        </row>
        <row r="160">
          <cell r="E160">
            <v>990546</v>
          </cell>
          <cell r="AF160">
            <v>4.3321005000000001</v>
          </cell>
        </row>
        <row r="161">
          <cell r="E161">
            <v>990547</v>
          </cell>
          <cell r="AF161">
            <v>0.53241890624999999</v>
          </cell>
        </row>
        <row r="162">
          <cell r="E162">
            <v>990738</v>
          </cell>
          <cell r="AF162">
            <v>2.2168965000000003</v>
          </cell>
        </row>
        <row r="163">
          <cell r="E163">
            <v>993325</v>
          </cell>
          <cell r="AF163">
            <v>5.9998575000000001</v>
          </cell>
        </row>
        <row r="164">
          <cell r="E164">
            <v>993327</v>
          </cell>
          <cell r="AF164">
            <v>4.9662112499999997</v>
          </cell>
        </row>
        <row r="165">
          <cell r="E165">
            <v>1543499</v>
          </cell>
          <cell r="AF165">
            <v>2.8880669999999999</v>
          </cell>
        </row>
        <row r="166">
          <cell r="E166">
            <v>11110683</v>
          </cell>
          <cell r="AF166">
            <v>82.106524499999992</v>
          </cell>
        </row>
        <row r="167">
          <cell r="E167">
            <v>13969011</v>
          </cell>
          <cell r="AF167">
            <v>2.6846820000000005</v>
          </cell>
        </row>
        <row r="168">
          <cell r="E168">
            <v>14529772</v>
          </cell>
          <cell r="AF168">
            <v>230.0894505</v>
          </cell>
        </row>
        <row r="169">
          <cell r="E169">
            <v>14588699</v>
          </cell>
          <cell r="AF169">
            <v>75.047249062500001</v>
          </cell>
        </row>
        <row r="170">
          <cell r="E170" t="str">
            <v>11706002 N</v>
          </cell>
          <cell r="AF170">
            <v>69.534062812499997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70"/>
  <sheetViews>
    <sheetView topLeftCell="A4" workbookViewId="0">
      <selection activeCell="A10" sqref="A10:XFD10"/>
    </sheetView>
  </sheetViews>
  <sheetFormatPr defaultRowHeight="15" x14ac:dyDescent="0.25"/>
  <cols>
    <col min="1" max="1" width="14.42578125" style="110" bestFit="1" customWidth="1"/>
    <col min="2" max="2" width="14.42578125" style="110" customWidth="1"/>
    <col min="3" max="9" width="10" customWidth="1"/>
    <col min="10" max="10" width="7.140625" customWidth="1"/>
    <col min="11" max="18" width="5.42578125" customWidth="1"/>
  </cols>
  <sheetData>
    <row r="3" spans="1:18" ht="28.5" customHeight="1" x14ac:dyDescent="0.25">
      <c r="A3" s="112" t="s">
        <v>216</v>
      </c>
      <c r="B3" s="112"/>
      <c r="C3" s="99" t="s">
        <v>217</v>
      </c>
      <c r="D3" s="99" t="s">
        <v>19</v>
      </c>
      <c r="E3" s="99"/>
      <c r="F3" s="99" t="s">
        <v>27</v>
      </c>
      <c r="G3" s="99"/>
      <c r="H3" s="99" t="s">
        <v>227</v>
      </c>
      <c r="I3" s="99"/>
      <c r="J3" s="14"/>
      <c r="K3" s="162" t="s">
        <v>19</v>
      </c>
      <c r="L3" s="162"/>
      <c r="M3" s="162"/>
      <c r="N3" s="162"/>
      <c r="O3" s="162" t="s">
        <v>27</v>
      </c>
      <c r="P3" s="162"/>
      <c r="Q3" s="162"/>
      <c r="R3" s="162"/>
    </row>
    <row r="4" spans="1:18" x14ac:dyDescent="0.25">
      <c r="A4" s="113">
        <v>949238</v>
      </c>
      <c r="B4" s="113" t="str">
        <f>TRIM(A4)</f>
        <v>949238</v>
      </c>
      <c r="C4" s="14">
        <v>27</v>
      </c>
      <c r="D4" s="14">
        <v>0</v>
      </c>
      <c r="E4" s="14"/>
      <c r="F4" s="14">
        <v>0</v>
      </c>
      <c r="G4" s="14"/>
      <c r="H4" s="14">
        <f t="shared" ref="H4:H35" si="0">D4+F4</f>
        <v>0</v>
      </c>
      <c r="I4" s="14">
        <f t="shared" ref="I4:I35" si="1">H4-C4</f>
        <v>-27</v>
      </c>
      <c r="J4" s="14"/>
      <c r="K4" s="99"/>
      <c r="L4" s="99"/>
      <c r="M4" s="99"/>
      <c r="N4" s="99"/>
      <c r="O4" s="14"/>
      <c r="P4" s="14"/>
      <c r="Q4" s="14"/>
      <c r="R4" s="14"/>
    </row>
    <row r="5" spans="1:18" x14ac:dyDescent="0.25">
      <c r="A5" s="113">
        <v>967955</v>
      </c>
      <c r="B5" s="113" t="str">
        <f t="shared" ref="B5:B68" si="2">TRIM(A5)</f>
        <v>967955</v>
      </c>
      <c r="C5" s="14">
        <v>2</v>
      </c>
      <c r="D5" s="14">
        <v>0</v>
      </c>
      <c r="E5" s="14" t="str">
        <f>TRIM(A5)</f>
        <v>967955</v>
      </c>
      <c r="F5" s="14">
        <v>13</v>
      </c>
      <c r="G5" s="14"/>
      <c r="H5" s="14">
        <f t="shared" si="0"/>
        <v>13</v>
      </c>
      <c r="I5" s="14">
        <f t="shared" si="1"/>
        <v>11</v>
      </c>
      <c r="J5" s="14"/>
      <c r="K5" s="99" t="s">
        <v>233</v>
      </c>
      <c r="L5" s="99">
        <v>3</v>
      </c>
      <c r="M5" s="99">
        <v>1</v>
      </c>
      <c r="N5" s="99">
        <v>17</v>
      </c>
      <c r="O5" s="99" t="s">
        <v>234</v>
      </c>
      <c r="P5" s="99">
        <v>2</v>
      </c>
      <c r="Q5" s="99">
        <v>1</v>
      </c>
      <c r="R5" s="99">
        <v>4</v>
      </c>
    </row>
    <row r="6" spans="1:18" x14ac:dyDescent="0.25">
      <c r="A6" s="113">
        <v>968725</v>
      </c>
      <c r="B6" s="113" t="str">
        <f t="shared" si="2"/>
        <v>968725</v>
      </c>
      <c r="C6" s="14">
        <v>3</v>
      </c>
      <c r="D6" s="14">
        <v>0</v>
      </c>
      <c r="E6" s="14"/>
      <c r="F6" s="14">
        <v>0</v>
      </c>
      <c r="G6" s="14"/>
      <c r="H6" s="14">
        <f t="shared" si="0"/>
        <v>0</v>
      </c>
      <c r="I6" s="14">
        <f t="shared" si="1"/>
        <v>-3</v>
      </c>
      <c r="J6" s="14"/>
      <c r="K6" s="99"/>
      <c r="L6" s="99"/>
      <c r="M6" s="99"/>
      <c r="N6" s="99"/>
      <c r="O6" s="99"/>
      <c r="P6" s="99"/>
      <c r="Q6" s="99"/>
      <c r="R6" s="99"/>
    </row>
    <row r="7" spans="1:18" x14ac:dyDescent="0.25">
      <c r="A7" s="113" t="s">
        <v>218</v>
      </c>
      <c r="B7" s="113" t="str">
        <f t="shared" si="2"/>
        <v>978129(REM)</v>
      </c>
      <c r="C7" s="14">
        <v>2</v>
      </c>
      <c r="D7" s="14">
        <v>0</v>
      </c>
      <c r="E7" s="14" t="str">
        <f t="shared" ref="E7:E10" si="3">TRIM(A7)</f>
        <v>978129(REM)</v>
      </c>
      <c r="F7" s="14">
        <v>329</v>
      </c>
      <c r="G7" s="14"/>
      <c r="H7" s="14">
        <f t="shared" si="0"/>
        <v>329</v>
      </c>
      <c r="I7" s="14">
        <f t="shared" si="1"/>
        <v>327</v>
      </c>
      <c r="J7" s="14"/>
      <c r="K7" s="99"/>
      <c r="L7" s="99"/>
      <c r="M7" s="99"/>
      <c r="N7" s="99"/>
      <c r="O7" s="99" t="s">
        <v>234</v>
      </c>
      <c r="P7" s="99">
        <v>2</v>
      </c>
      <c r="Q7" s="99">
        <v>1</v>
      </c>
      <c r="R7" s="99">
        <v>1</v>
      </c>
    </row>
    <row r="8" spans="1:18" x14ac:dyDescent="0.25">
      <c r="A8" s="113">
        <v>980102</v>
      </c>
      <c r="B8" s="113" t="str">
        <f t="shared" si="2"/>
        <v>980102</v>
      </c>
      <c r="C8" s="14">
        <v>8</v>
      </c>
      <c r="D8" s="14">
        <v>5</v>
      </c>
      <c r="E8" s="14" t="str">
        <f t="shared" si="3"/>
        <v>980102</v>
      </c>
      <c r="F8" s="14">
        <v>22</v>
      </c>
      <c r="G8" s="14"/>
      <c r="H8" s="14">
        <f t="shared" si="0"/>
        <v>27</v>
      </c>
      <c r="I8" s="14">
        <f t="shared" si="1"/>
        <v>19</v>
      </c>
      <c r="J8" s="14"/>
      <c r="K8" s="99" t="s">
        <v>233</v>
      </c>
      <c r="L8" s="99">
        <v>3</v>
      </c>
      <c r="M8" s="99">
        <v>1</v>
      </c>
      <c r="N8" s="99">
        <v>26</v>
      </c>
      <c r="O8" s="99" t="s">
        <v>234</v>
      </c>
      <c r="P8" s="99">
        <v>2</v>
      </c>
      <c r="Q8" s="99">
        <v>1</v>
      </c>
      <c r="R8" s="99">
        <v>1</v>
      </c>
    </row>
    <row r="9" spans="1:18" x14ac:dyDescent="0.25">
      <c r="A9" s="113" t="s">
        <v>219</v>
      </c>
      <c r="B9" s="113" t="str">
        <f t="shared" si="2"/>
        <v>983502(REM)</v>
      </c>
      <c r="C9" s="14">
        <v>64</v>
      </c>
      <c r="D9" s="14">
        <v>33</v>
      </c>
      <c r="E9" s="14" t="str">
        <f t="shared" si="3"/>
        <v>983502(REM)</v>
      </c>
      <c r="F9" s="14">
        <v>113</v>
      </c>
      <c r="G9" s="14"/>
      <c r="H9" s="14">
        <f t="shared" si="0"/>
        <v>146</v>
      </c>
      <c r="I9" s="14">
        <f t="shared" si="1"/>
        <v>82</v>
      </c>
      <c r="J9" s="14"/>
      <c r="K9" s="99" t="s">
        <v>232</v>
      </c>
      <c r="L9" s="99">
        <v>2</v>
      </c>
      <c r="M9" s="99">
        <v>9</v>
      </c>
      <c r="N9" s="99">
        <v>0</v>
      </c>
      <c r="O9" s="99" t="s">
        <v>235</v>
      </c>
      <c r="P9" s="99">
        <v>2</v>
      </c>
      <c r="Q9" s="99">
        <v>6</v>
      </c>
      <c r="R9" s="99">
        <v>0</v>
      </c>
    </row>
    <row r="10" spans="1:18" x14ac:dyDescent="0.25">
      <c r="A10" s="113" t="s">
        <v>220</v>
      </c>
      <c r="B10" s="113" t="str">
        <f t="shared" si="2"/>
        <v>983505(REM)</v>
      </c>
      <c r="C10" s="14">
        <v>65</v>
      </c>
      <c r="D10" s="14">
        <v>0</v>
      </c>
      <c r="E10" s="14" t="str">
        <f t="shared" si="3"/>
        <v>983505(REM)</v>
      </c>
      <c r="F10" s="14">
        <v>111</v>
      </c>
      <c r="G10" s="14">
        <v>26</v>
      </c>
      <c r="H10" s="14">
        <f t="shared" si="0"/>
        <v>111</v>
      </c>
      <c r="I10" s="14">
        <f t="shared" si="1"/>
        <v>46</v>
      </c>
      <c r="J10" s="14"/>
      <c r="K10" s="99"/>
      <c r="L10" s="99"/>
      <c r="M10" s="99"/>
      <c r="N10" s="99"/>
      <c r="O10" s="99" t="s">
        <v>235</v>
      </c>
      <c r="P10" s="99">
        <v>3</v>
      </c>
      <c r="Q10" s="99">
        <v>3</v>
      </c>
      <c r="R10" s="99">
        <v>0</v>
      </c>
    </row>
    <row r="11" spans="1:18" x14ac:dyDescent="0.25">
      <c r="A11" s="113">
        <v>983524</v>
      </c>
      <c r="B11" s="113" t="str">
        <f t="shared" si="2"/>
        <v>983524</v>
      </c>
      <c r="C11" s="14">
        <v>3</v>
      </c>
      <c r="D11" s="14">
        <v>26</v>
      </c>
      <c r="E11" s="14"/>
      <c r="F11" s="14">
        <v>0</v>
      </c>
      <c r="G11" s="14"/>
      <c r="H11" s="14">
        <f t="shared" si="0"/>
        <v>26</v>
      </c>
      <c r="I11" s="14">
        <f t="shared" si="1"/>
        <v>23</v>
      </c>
      <c r="J11" s="14"/>
      <c r="K11" s="99" t="s">
        <v>233</v>
      </c>
      <c r="L11" s="99">
        <v>3</v>
      </c>
      <c r="M11" s="99">
        <v>1</v>
      </c>
      <c r="N11" s="99">
        <v>41</v>
      </c>
      <c r="O11" s="99"/>
      <c r="P11" s="99"/>
      <c r="Q11" s="99"/>
      <c r="R11" s="99"/>
    </row>
    <row r="12" spans="1:18" x14ac:dyDescent="0.25">
      <c r="A12" s="113">
        <v>983527</v>
      </c>
      <c r="B12" s="113" t="str">
        <f t="shared" si="2"/>
        <v>983527</v>
      </c>
      <c r="C12" s="14">
        <v>2</v>
      </c>
      <c r="D12" s="14">
        <v>114</v>
      </c>
      <c r="E12" s="14" t="str">
        <f>TRIM(A12)</f>
        <v>983527</v>
      </c>
      <c r="F12" s="14">
        <v>65</v>
      </c>
      <c r="G12" s="14"/>
      <c r="H12" s="14">
        <f t="shared" si="0"/>
        <v>179</v>
      </c>
      <c r="I12" s="14">
        <f t="shared" si="1"/>
        <v>177</v>
      </c>
      <c r="J12" s="14"/>
      <c r="K12" s="99" t="s">
        <v>233</v>
      </c>
      <c r="L12" s="99">
        <v>2</v>
      </c>
      <c r="M12" s="99">
        <v>1</v>
      </c>
      <c r="N12" s="99">
        <v>5</v>
      </c>
      <c r="O12" s="99" t="s">
        <v>234</v>
      </c>
      <c r="P12" s="99">
        <v>2</v>
      </c>
      <c r="Q12" s="99">
        <v>1</v>
      </c>
      <c r="R12" s="99">
        <v>1</v>
      </c>
    </row>
    <row r="13" spans="1:18" x14ac:dyDescent="0.25">
      <c r="A13" s="113">
        <v>990546</v>
      </c>
      <c r="B13" s="113" t="str">
        <f t="shared" si="2"/>
        <v>990546</v>
      </c>
      <c r="C13" s="14">
        <v>1</v>
      </c>
      <c r="D13" s="14">
        <v>33</v>
      </c>
      <c r="E13" s="14"/>
      <c r="F13" s="14">
        <v>0</v>
      </c>
      <c r="G13" s="14"/>
      <c r="H13" s="14">
        <f t="shared" si="0"/>
        <v>33</v>
      </c>
      <c r="I13" s="14">
        <f t="shared" si="1"/>
        <v>32</v>
      </c>
      <c r="J13" s="14"/>
      <c r="K13" s="99" t="s">
        <v>232</v>
      </c>
      <c r="L13" s="99">
        <v>2</v>
      </c>
      <c r="M13" s="99">
        <v>5</v>
      </c>
      <c r="N13" s="99">
        <v>0</v>
      </c>
      <c r="O13" s="99"/>
      <c r="P13" s="99"/>
      <c r="Q13" s="99"/>
      <c r="R13" s="99"/>
    </row>
    <row r="14" spans="1:18" x14ac:dyDescent="0.25">
      <c r="A14" s="113">
        <v>990547</v>
      </c>
      <c r="B14" s="113" t="str">
        <f t="shared" si="2"/>
        <v>990547</v>
      </c>
      <c r="C14" s="14">
        <v>1</v>
      </c>
      <c r="D14" s="14">
        <v>2</v>
      </c>
      <c r="E14" s="14" t="str">
        <f>TRIM(A14)</f>
        <v>990547</v>
      </c>
      <c r="F14" s="14">
        <v>5</v>
      </c>
      <c r="G14" s="14"/>
      <c r="H14" s="14">
        <f t="shared" si="0"/>
        <v>7</v>
      </c>
      <c r="I14" s="14">
        <f t="shared" si="1"/>
        <v>6</v>
      </c>
      <c r="J14" s="14"/>
      <c r="K14" s="99" t="s">
        <v>232</v>
      </c>
      <c r="L14" s="99">
        <v>9</v>
      </c>
      <c r="M14" s="99">
        <v>5</v>
      </c>
      <c r="N14" s="99">
        <v>0</v>
      </c>
      <c r="O14" s="99" t="s">
        <v>234</v>
      </c>
      <c r="P14" s="99">
        <v>2</v>
      </c>
      <c r="Q14" s="99">
        <v>1</v>
      </c>
      <c r="R14" s="99">
        <v>2</v>
      </c>
    </row>
    <row r="15" spans="1:18" x14ac:dyDescent="0.25">
      <c r="A15" s="113">
        <v>990596</v>
      </c>
      <c r="B15" s="113" t="str">
        <f t="shared" si="2"/>
        <v>990596</v>
      </c>
      <c r="C15" s="14">
        <v>4</v>
      </c>
      <c r="D15" s="14">
        <v>1</v>
      </c>
      <c r="E15" s="14"/>
      <c r="F15" s="14">
        <v>0</v>
      </c>
      <c r="G15" s="14"/>
      <c r="H15" s="14">
        <f t="shared" si="0"/>
        <v>1</v>
      </c>
      <c r="I15" s="14">
        <f t="shared" si="1"/>
        <v>-3</v>
      </c>
      <c r="J15" s="14"/>
      <c r="K15" s="99" t="s">
        <v>233</v>
      </c>
      <c r="L15" s="99">
        <v>3</v>
      </c>
      <c r="M15" s="99">
        <v>1</v>
      </c>
      <c r="N15" s="99">
        <v>14</v>
      </c>
      <c r="O15" s="99"/>
      <c r="P15" s="99"/>
      <c r="Q15" s="99"/>
      <c r="R15" s="99"/>
    </row>
    <row r="16" spans="1:18" x14ac:dyDescent="0.25">
      <c r="A16" s="113">
        <v>990738</v>
      </c>
      <c r="B16" s="113" t="str">
        <f t="shared" si="2"/>
        <v>990738</v>
      </c>
      <c r="C16" s="14">
        <v>1</v>
      </c>
      <c r="D16" s="14">
        <v>37</v>
      </c>
      <c r="E16" s="14"/>
      <c r="F16" s="14">
        <v>0</v>
      </c>
      <c r="G16" s="14"/>
      <c r="H16" s="14">
        <f t="shared" si="0"/>
        <v>37</v>
      </c>
      <c r="I16" s="14">
        <f t="shared" si="1"/>
        <v>36</v>
      </c>
      <c r="J16" s="14"/>
      <c r="K16" s="99" t="s">
        <v>236</v>
      </c>
      <c r="L16" s="99">
        <v>10</v>
      </c>
      <c r="M16" s="99">
        <v>2</v>
      </c>
      <c r="N16" s="99">
        <v>0</v>
      </c>
      <c r="O16" s="99" t="s">
        <v>234</v>
      </c>
      <c r="P16" s="99">
        <v>2</v>
      </c>
      <c r="Q16" s="99">
        <v>2</v>
      </c>
      <c r="R16" s="99">
        <v>1</v>
      </c>
    </row>
    <row r="17" spans="1:18" x14ac:dyDescent="0.25">
      <c r="A17" s="113">
        <v>14882685</v>
      </c>
      <c r="B17" s="113" t="str">
        <f t="shared" si="2"/>
        <v>14882685</v>
      </c>
      <c r="C17" s="14">
        <v>2</v>
      </c>
      <c r="D17" s="14">
        <v>154</v>
      </c>
      <c r="E17" s="14" t="str">
        <f>TRIM(A17)</f>
        <v>14882685</v>
      </c>
      <c r="F17" s="14">
        <v>85</v>
      </c>
      <c r="G17" s="14"/>
      <c r="H17" s="14">
        <f t="shared" si="0"/>
        <v>239</v>
      </c>
      <c r="I17" s="14">
        <f t="shared" si="1"/>
        <v>237</v>
      </c>
      <c r="J17" s="14">
        <v>993325</v>
      </c>
      <c r="K17" s="99" t="s">
        <v>232</v>
      </c>
      <c r="L17" s="99">
        <v>4</v>
      </c>
      <c r="M17" s="99">
        <v>7</v>
      </c>
      <c r="N17" s="99">
        <v>0</v>
      </c>
      <c r="O17" s="99" t="s">
        <v>235</v>
      </c>
      <c r="P17" s="99">
        <v>2</v>
      </c>
      <c r="Q17" s="99">
        <v>3</v>
      </c>
      <c r="R17" s="99">
        <v>2</v>
      </c>
    </row>
    <row r="18" spans="1:18" x14ac:dyDescent="0.25">
      <c r="A18" s="113">
        <v>993326</v>
      </c>
      <c r="B18" s="113" t="str">
        <f t="shared" si="2"/>
        <v>993326</v>
      </c>
      <c r="C18" s="14">
        <v>24</v>
      </c>
      <c r="D18" s="14">
        <v>8</v>
      </c>
      <c r="E18" s="14"/>
      <c r="F18" s="14">
        <v>0</v>
      </c>
      <c r="G18" s="14"/>
      <c r="H18" s="14">
        <f t="shared" si="0"/>
        <v>8</v>
      </c>
      <c r="I18" s="14">
        <f t="shared" si="1"/>
        <v>-16</v>
      </c>
      <c r="J18" s="14"/>
      <c r="K18" s="99" t="s">
        <v>236</v>
      </c>
      <c r="L18" s="99">
        <v>9</v>
      </c>
      <c r="M18" s="99">
        <v>9</v>
      </c>
      <c r="N18" s="99">
        <v>0</v>
      </c>
      <c r="O18" s="99"/>
      <c r="P18" s="99"/>
      <c r="Q18" s="99"/>
      <c r="R18" s="99"/>
    </row>
    <row r="19" spans="1:18" x14ac:dyDescent="0.25">
      <c r="A19" s="113" t="s">
        <v>221</v>
      </c>
      <c r="B19" s="113" t="str">
        <f t="shared" si="2"/>
        <v>993327(REM)</v>
      </c>
      <c r="C19" s="14">
        <v>7</v>
      </c>
      <c r="D19" s="14">
        <v>0</v>
      </c>
      <c r="E19" s="14" t="str">
        <f>TRIM(A19)</f>
        <v>993327(REM)</v>
      </c>
      <c r="F19" s="14">
        <v>58</v>
      </c>
      <c r="G19" s="14"/>
      <c r="H19" s="14">
        <f t="shared" si="0"/>
        <v>58</v>
      </c>
      <c r="I19" s="14">
        <f t="shared" si="1"/>
        <v>51</v>
      </c>
      <c r="J19" s="14"/>
      <c r="K19" s="99"/>
      <c r="L19" s="99"/>
      <c r="M19" s="99"/>
      <c r="N19" s="99"/>
      <c r="O19" s="99" t="s">
        <v>234</v>
      </c>
      <c r="P19" s="99">
        <v>2</v>
      </c>
      <c r="Q19" s="99">
        <v>1</v>
      </c>
      <c r="R19" s="99">
        <v>1</v>
      </c>
    </row>
    <row r="20" spans="1:18" x14ac:dyDescent="0.25">
      <c r="A20" s="113">
        <v>1547254</v>
      </c>
      <c r="B20" s="113" t="str">
        <f t="shared" si="2"/>
        <v>1547254</v>
      </c>
      <c r="C20" s="14">
        <v>12</v>
      </c>
      <c r="D20" s="14">
        <v>2</v>
      </c>
      <c r="E20" s="14"/>
      <c r="F20" s="14">
        <v>0</v>
      </c>
      <c r="G20" s="14"/>
      <c r="H20" s="14">
        <f t="shared" si="0"/>
        <v>2</v>
      </c>
      <c r="I20" s="14">
        <f t="shared" si="1"/>
        <v>-10</v>
      </c>
      <c r="J20" s="14"/>
      <c r="K20" s="99" t="s">
        <v>233</v>
      </c>
      <c r="L20" s="99">
        <v>2</v>
      </c>
      <c r="M20" s="99">
        <v>9</v>
      </c>
      <c r="N20" s="99">
        <v>1</v>
      </c>
      <c r="O20" s="99"/>
      <c r="P20" s="99"/>
      <c r="Q20" s="99"/>
      <c r="R20" s="99"/>
    </row>
    <row r="21" spans="1:18" x14ac:dyDescent="0.25">
      <c r="A21" s="113">
        <v>3169366</v>
      </c>
      <c r="B21" s="113" t="str">
        <f t="shared" si="2"/>
        <v>3169366</v>
      </c>
      <c r="C21" s="14">
        <v>36</v>
      </c>
      <c r="D21" s="14">
        <v>12</v>
      </c>
      <c r="E21" s="14"/>
      <c r="F21" s="14">
        <v>0</v>
      </c>
      <c r="G21" s="14"/>
      <c r="H21" s="14">
        <f t="shared" si="0"/>
        <v>12</v>
      </c>
      <c r="I21" s="14">
        <f t="shared" si="1"/>
        <v>-24</v>
      </c>
      <c r="J21" s="14"/>
      <c r="K21" s="99">
        <v>0</v>
      </c>
      <c r="L21" s="99">
        <v>0</v>
      </c>
      <c r="M21" s="99">
        <v>0</v>
      </c>
      <c r="N21" s="99">
        <v>0</v>
      </c>
      <c r="O21" s="99"/>
      <c r="P21" s="99"/>
      <c r="Q21" s="99"/>
      <c r="R21" s="99"/>
    </row>
    <row r="22" spans="1:18" x14ac:dyDescent="0.25">
      <c r="A22" s="113">
        <v>8170959</v>
      </c>
      <c r="B22" s="113" t="str">
        <f t="shared" si="2"/>
        <v>8170959</v>
      </c>
      <c r="C22" s="14">
        <v>18</v>
      </c>
      <c r="D22" s="14">
        <v>0</v>
      </c>
      <c r="E22" s="14"/>
      <c r="F22" s="14">
        <v>0</v>
      </c>
      <c r="G22" s="14"/>
      <c r="H22" s="14">
        <f t="shared" si="0"/>
        <v>0</v>
      </c>
      <c r="I22" s="14">
        <f t="shared" si="1"/>
        <v>-18</v>
      </c>
      <c r="J22" s="14"/>
      <c r="K22" s="99">
        <v>0</v>
      </c>
      <c r="L22" s="99">
        <v>0</v>
      </c>
      <c r="M22" s="99">
        <v>0</v>
      </c>
      <c r="N22" s="99">
        <v>0</v>
      </c>
      <c r="O22" s="99"/>
      <c r="P22" s="99"/>
      <c r="Q22" s="99"/>
      <c r="R22" s="99"/>
    </row>
    <row r="23" spans="1:18" x14ac:dyDescent="0.25">
      <c r="A23" s="113">
        <v>11194257</v>
      </c>
      <c r="B23" s="113" t="str">
        <f t="shared" si="2"/>
        <v>11194257</v>
      </c>
      <c r="C23" s="14">
        <v>3</v>
      </c>
      <c r="D23" s="14">
        <v>0</v>
      </c>
      <c r="E23" s="14"/>
      <c r="F23" s="14">
        <v>0</v>
      </c>
      <c r="G23" s="14"/>
      <c r="H23" s="14">
        <f t="shared" si="0"/>
        <v>0</v>
      </c>
      <c r="I23" s="14">
        <f t="shared" si="1"/>
        <v>-3</v>
      </c>
      <c r="J23" s="14"/>
      <c r="K23" s="99"/>
      <c r="L23" s="99"/>
      <c r="M23" s="99"/>
      <c r="N23" s="99"/>
      <c r="O23" s="99"/>
      <c r="P23" s="99"/>
      <c r="Q23" s="99"/>
      <c r="R23" s="99"/>
    </row>
    <row r="24" spans="1:18" x14ac:dyDescent="0.25">
      <c r="A24" s="113">
        <v>11701198</v>
      </c>
      <c r="B24" s="113" t="str">
        <f t="shared" si="2"/>
        <v>11701198</v>
      </c>
      <c r="C24" s="14">
        <v>6</v>
      </c>
      <c r="D24" s="14">
        <v>2</v>
      </c>
      <c r="E24" s="14"/>
      <c r="F24" s="14">
        <v>0</v>
      </c>
      <c r="G24" s="14">
        <v>2</v>
      </c>
      <c r="H24" s="14">
        <f t="shared" si="0"/>
        <v>2</v>
      </c>
      <c r="I24" s="14">
        <f t="shared" si="1"/>
        <v>-4</v>
      </c>
      <c r="J24" s="14"/>
      <c r="K24" s="99">
        <v>0</v>
      </c>
      <c r="L24" s="99">
        <v>0</v>
      </c>
      <c r="M24" s="99">
        <v>0</v>
      </c>
      <c r="N24" s="99">
        <v>0</v>
      </c>
      <c r="O24" s="99"/>
      <c r="P24" s="99"/>
      <c r="Q24" s="99"/>
      <c r="R24" s="99"/>
    </row>
    <row r="25" spans="1:18" x14ac:dyDescent="0.25">
      <c r="A25" s="113">
        <v>11707954</v>
      </c>
      <c r="B25" s="113" t="str">
        <f t="shared" si="2"/>
        <v>11707954</v>
      </c>
      <c r="C25" s="14">
        <v>6</v>
      </c>
      <c r="D25" s="14">
        <v>2</v>
      </c>
      <c r="E25" s="14"/>
      <c r="F25" s="14">
        <v>0</v>
      </c>
      <c r="G25" s="14">
        <v>2</v>
      </c>
      <c r="H25" s="14">
        <f t="shared" si="0"/>
        <v>2</v>
      </c>
      <c r="I25" s="14">
        <f t="shared" si="1"/>
        <v>-4</v>
      </c>
      <c r="J25" s="14"/>
      <c r="K25" s="99">
        <v>0</v>
      </c>
      <c r="L25" s="99">
        <v>0</v>
      </c>
      <c r="M25" s="99">
        <v>0</v>
      </c>
      <c r="N25" s="99">
        <v>0</v>
      </c>
      <c r="O25" s="99"/>
      <c r="P25" s="99"/>
      <c r="Q25" s="99"/>
      <c r="R25" s="99"/>
    </row>
    <row r="26" spans="1:18" x14ac:dyDescent="0.25">
      <c r="A26" s="113">
        <v>13963059</v>
      </c>
      <c r="B26" s="113" t="str">
        <f t="shared" si="2"/>
        <v>13963059</v>
      </c>
      <c r="C26" s="14">
        <v>3</v>
      </c>
      <c r="D26" s="14">
        <v>0</v>
      </c>
      <c r="E26" s="14" t="str">
        <f t="shared" ref="E26:E27" si="4">TRIM(A26)</f>
        <v>13963059</v>
      </c>
      <c r="F26" s="14">
        <v>2</v>
      </c>
      <c r="G26" s="14">
        <v>1</v>
      </c>
      <c r="H26" s="14">
        <f t="shared" si="0"/>
        <v>2</v>
      </c>
      <c r="I26" s="14">
        <f t="shared" si="1"/>
        <v>-1</v>
      </c>
      <c r="J26" s="14"/>
      <c r="K26" s="99" t="s">
        <v>236</v>
      </c>
      <c r="L26" s="99">
        <v>1</v>
      </c>
      <c r="M26" s="99">
        <v>2</v>
      </c>
      <c r="N26" s="99">
        <v>0</v>
      </c>
      <c r="O26" s="99" t="s">
        <v>235</v>
      </c>
      <c r="P26" s="99">
        <v>2</v>
      </c>
      <c r="Q26" s="99">
        <v>3</v>
      </c>
      <c r="R26" s="99">
        <v>1</v>
      </c>
    </row>
    <row r="27" spans="1:18" x14ac:dyDescent="0.25">
      <c r="A27" s="113" t="s">
        <v>222</v>
      </c>
      <c r="B27" s="113" t="str">
        <f t="shared" si="2"/>
        <v>14502645(REM)</v>
      </c>
      <c r="C27" s="14">
        <v>3</v>
      </c>
      <c r="D27" s="14">
        <v>1</v>
      </c>
      <c r="E27" s="14" t="str">
        <f t="shared" si="4"/>
        <v>14502645(REM)</v>
      </c>
      <c r="F27" s="14">
        <v>1</v>
      </c>
      <c r="G27" s="14">
        <v>1</v>
      </c>
      <c r="H27" s="14">
        <f t="shared" si="0"/>
        <v>2</v>
      </c>
      <c r="I27" s="14">
        <f t="shared" si="1"/>
        <v>-1</v>
      </c>
      <c r="J27" s="14"/>
      <c r="K27" s="99">
        <v>0</v>
      </c>
      <c r="L27" s="99">
        <v>0</v>
      </c>
      <c r="M27" s="99">
        <v>0</v>
      </c>
      <c r="N27" s="99">
        <v>0</v>
      </c>
      <c r="O27" s="99" t="s">
        <v>234</v>
      </c>
      <c r="P27" s="99">
        <v>3</v>
      </c>
      <c r="Q27" s="99">
        <v>3</v>
      </c>
      <c r="R27" s="99">
        <v>0</v>
      </c>
    </row>
    <row r="28" spans="1:18" x14ac:dyDescent="0.25">
      <c r="A28" s="113">
        <v>14508911</v>
      </c>
      <c r="B28" s="113" t="str">
        <f t="shared" si="2"/>
        <v>14508911</v>
      </c>
      <c r="C28" s="14">
        <v>6</v>
      </c>
      <c r="D28" s="14">
        <v>2</v>
      </c>
      <c r="E28" s="14"/>
      <c r="F28" s="14">
        <v>0</v>
      </c>
      <c r="G28" s="14">
        <v>2</v>
      </c>
      <c r="H28" s="14">
        <f t="shared" si="0"/>
        <v>2</v>
      </c>
      <c r="I28" s="14">
        <f t="shared" si="1"/>
        <v>-4</v>
      </c>
      <c r="J28" s="14"/>
      <c r="K28" s="99" t="s">
        <v>237</v>
      </c>
      <c r="L28" s="99">
        <v>2</v>
      </c>
      <c r="M28" s="99">
        <v>1</v>
      </c>
      <c r="N28" s="99">
        <v>8</v>
      </c>
      <c r="O28" s="99"/>
      <c r="P28" s="99"/>
      <c r="Q28" s="99"/>
      <c r="R28" s="99"/>
    </row>
    <row r="29" spans="1:18" x14ac:dyDescent="0.25">
      <c r="A29" s="113">
        <v>14516637</v>
      </c>
      <c r="B29" s="113" t="str">
        <f t="shared" si="2"/>
        <v>14516637</v>
      </c>
      <c r="C29" s="14">
        <v>8</v>
      </c>
      <c r="D29" s="14">
        <v>0</v>
      </c>
      <c r="E29" s="14"/>
      <c r="F29" s="14">
        <v>0</v>
      </c>
      <c r="G29" s="14"/>
      <c r="H29" s="14">
        <f t="shared" si="0"/>
        <v>0</v>
      </c>
      <c r="I29" s="14">
        <f t="shared" si="1"/>
        <v>-8</v>
      </c>
      <c r="J29" s="14"/>
      <c r="K29" s="99">
        <v>0</v>
      </c>
      <c r="L29" s="99">
        <v>0</v>
      </c>
      <c r="M29" s="99">
        <v>0</v>
      </c>
      <c r="N29" s="99">
        <v>0</v>
      </c>
      <c r="O29" s="99"/>
      <c r="P29" s="99"/>
      <c r="Q29" s="99"/>
      <c r="R29" s="99"/>
    </row>
    <row r="30" spans="1:18" x14ac:dyDescent="0.25">
      <c r="A30" s="113">
        <v>14528378</v>
      </c>
      <c r="B30" s="113" t="str">
        <f t="shared" si="2"/>
        <v>14528378</v>
      </c>
      <c r="C30" s="14">
        <v>2</v>
      </c>
      <c r="D30" s="14">
        <v>0</v>
      </c>
      <c r="E30" s="14"/>
      <c r="F30" s="14">
        <v>0</v>
      </c>
      <c r="G30" s="14"/>
      <c r="H30" s="14">
        <f t="shared" si="0"/>
        <v>0</v>
      </c>
      <c r="I30" s="14">
        <f t="shared" si="1"/>
        <v>-2</v>
      </c>
      <c r="J30" s="14"/>
      <c r="K30" s="99"/>
      <c r="L30" s="99"/>
      <c r="M30" s="99"/>
      <c r="N30" s="99"/>
      <c r="O30" s="99"/>
      <c r="P30" s="99"/>
      <c r="Q30" s="99"/>
      <c r="R30" s="99"/>
    </row>
    <row r="31" spans="1:18" x14ac:dyDescent="0.25">
      <c r="A31" s="113">
        <v>14529765</v>
      </c>
      <c r="B31" s="113" t="str">
        <f t="shared" si="2"/>
        <v>14529765</v>
      </c>
      <c r="C31" s="14">
        <v>4</v>
      </c>
      <c r="D31" s="14">
        <v>4</v>
      </c>
      <c r="E31" s="14"/>
      <c r="F31" s="14">
        <v>0</v>
      </c>
      <c r="G31" s="14">
        <v>2</v>
      </c>
      <c r="H31" s="14">
        <f t="shared" si="0"/>
        <v>4</v>
      </c>
      <c r="I31" s="14">
        <f t="shared" si="1"/>
        <v>0</v>
      </c>
      <c r="J31" s="14"/>
      <c r="K31" s="99" t="s">
        <v>237</v>
      </c>
      <c r="L31" s="99">
        <v>2</v>
      </c>
      <c r="M31" s="99">
        <v>1</v>
      </c>
      <c r="N31" s="99">
        <v>1</v>
      </c>
      <c r="O31" s="99"/>
      <c r="P31" s="99"/>
      <c r="Q31" s="99"/>
      <c r="R31" s="99"/>
    </row>
    <row r="32" spans="1:18" x14ac:dyDescent="0.25">
      <c r="A32" s="113">
        <v>14529769</v>
      </c>
      <c r="B32" s="113" t="str">
        <f t="shared" si="2"/>
        <v>14529769</v>
      </c>
      <c r="C32" s="14">
        <v>1</v>
      </c>
      <c r="D32" s="14">
        <v>2</v>
      </c>
      <c r="E32" s="14"/>
      <c r="F32" s="14">
        <v>0</v>
      </c>
      <c r="G32" s="14"/>
      <c r="H32" s="14">
        <f t="shared" si="0"/>
        <v>2</v>
      </c>
      <c r="I32" s="14">
        <f t="shared" si="1"/>
        <v>1</v>
      </c>
      <c r="J32" s="14"/>
      <c r="K32" s="99" t="s">
        <v>237</v>
      </c>
      <c r="L32" s="99">
        <v>2</v>
      </c>
      <c r="M32" s="99">
        <v>8</v>
      </c>
      <c r="N32" s="99">
        <v>0</v>
      </c>
      <c r="O32" s="99" t="s">
        <v>234</v>
      </c>
      <c r="P32" s="99">
        <v>2</v>
      </c>
      <c r="Q32" s="99">
        <v>2</v>
      </c>
      <c r="R32" s="99">
        <v>2</v>
      </c>
    </row>
    <row r="33" spans="1:18" x14ac:dyDescent="0.25">
      <c r="A33" s="113" t="s">
        <v>223</v>
      </c>
      <c r="B33" s="113" t="str">
        <f t="shared" si="2"/>
        <v>14529771(REM)</v>
      </c>
      <c r="C33" s="14">
        <v>6</v>
      </c>
      <c r="D33" s="14">
        <v>0</v>
      </c>
      <c r="E33" s="14" t="str">
        <f>TRIM(A33)</f>
        <v>14529771(REM)</v>
      </c>
      <c r="F33" s="14">
        <v>2</v>
      </c>
      <c r="G33" s="14"/>
      <c r="H33" s="14">
        <f t="shared" si="0"/>
        <v>2</v>
      </c>
      <c r="I33" s="14">
        <f t="shared" si="1"/>
        <v>-4</v>
      </c>
      <c r="J33" s="14"/>
      <c r="K33" s="99"/>
      <c r="L33" s="99"/>
      <c r="M33" s="99"/>
      <c r="N33" s="99"/>
      <c r="O33" s="99" t="s">
        <v>234</v>
      </c>
      <c r="P33" s="99">
        <v>2</v>
      </c>
      <c r="Q33" s="99">
        <v>1</v>
      </c>
      <c r="R33" s="99">
        <v>2</v>
      </c>
    </row>
    <row r="34" spans="1:18" x14ac:dyDescent="0.25">
      <c r="A34" s="113">
        <v>14529773</v>
      </c>
      <c r="B34" s="113" t="str">
        <f t="shared" si="2"/>
        <v>14529773</v>
      </c>
      <c r="C34" s="14">
        <v>1</v>
      </c>
      <c r="D34" s="14">
        <v>0</v>
      </c>
      <c r="E34" s="14"/>
      <c r="F34" s="14">
        <v>0</v>
      </c>
      <c r="G34" s="14"/>
      <c r="H34" s="14">
        <f t="shared" si="0"/>
        <v>0</v>
      </c>
      <c r="I34" s="14">
        <f t="shared" si="1"/>
        <v>-1</v>
      </c>
      <c r="J34" s="14"/>
      <c r="K34" s="99"/>
      <c r="L34" s="99"/>
      <c r="M34" s="99"/>
      <c r="N34" s="99"/>
      <c r="O34" s="99" t="s">
        <v>234</v>
      </c>
      <c r="P34" s="99">
        <v>2</v>
      </c>
      <c r="Q34" s="99">
        <v>2</v>
      </c>
      <c r="R34" s="99">
        <v>0</v>
      </c>
    </row>
    <row r="35" spans="1:18" x14ac:dyDescent="0.25">
      <c r="A35" s="113">
        <v>14541748</v>
      </c>
      <c r="B35" s="113" t="str">
        <f t="shared" si="2"/>
        <v>14541748</v>
      </c>
      <c r="C35" s="14">
        <v>2</v>
      </c>
      <c r="D35" s="14">
        <v>0</v>
      </c>
      <c r="E35" s="14"/>
      <c r="F35" s="14">
        <v>0</v>
      </c>
      <c r="G35" s="14"/>
      <c r="H35" s="14">
        <f t="shared" si="0"/>
        <v>0</v>
      </c>
      <c r="I35" s="14">
        <f t="shared" si="1"/>
        <v>-2</v>
      </c>
      <c r="J35" s="14"/>
      <c r="K35" s="99"/>
      <c r="L35" s="99"/>
      <c r="M35" s="99"/>
      <c r="N35" s="99"/>
      <c r="O35" s="99"/>
      <c r="P35" s="99"/>
      <c r="Q35" s="99"/>
      <c r="R35" s="99"/>
    </row>
    <row r="36" spans="1:18" x14ac:dyDescent="0.25">
      <c r="A36" s="113">
        <v>14552329</v>
      </c>
      <c r="B36" s="113" t="str">
        <f t="shared" si="2"/>
        <v>14552329</v>
      </c>
      <c r="C36" s="14">
        <v>4</v>
      </c>
      <c r="D36" s="14">
        <v>0</v>
      </c>
      <c r="E36" s="14"/>
      <c r="F36" s="14">
        <v>0</v>
      </c>
      <c r="G36" s="14"/>
      <c r="H36" s="14">
        <f t="shared" ref="H36:H70" si="5">D36+F36</f>
        <v>0</v>
      </c>
      <c r="I36" s="14">
        <f t="shared" ref="I36:I67" si="6">H36-C36</f>
        <v>-4</v>
      </c>
      <c r="J36" s="14"/>
      <c r="K36" s="99"/>
      <c r="L36" s="99"/>
      <c r="M36" s="99"/>
      <c r="N36" s="99"/>
      <c r="O36" s="99"/>
      <c r="P36" s="99"/>
      <c r="Q36" s="99"/>
      <c r="R36" s="99"/>
    </row>
    <row r="37" spans="1:18" x14ac:dyDescent="0.25">
      <c r="A37" s="113">
        <v>14552332</v>
      </c>
      <c r="B37" s="113" t="str">
        <f t="shared" si="2"/>
        <v>14552332</v>
      </c>
      <c r="C37" s="14">
        <v>6</v>
      </c>
      <c r="D37" s="14">
        <v>3</v>
      </c>
      <c r="E37" s="14"/>
      <c r="F37" s="14">
        <v>0</v>
      </c>
      <c r="G37" s="14">
        <v>2</v>
      </c>
      <c r="H37" s="14">
        <f t="shared" si="5"/>
        <v>3</v>
      </c>
      <c r="I37" s="14">
        <f t="shared" si="6"/>
        <v>-3</v>
      </c>
      <c r="J37" s="14"/>
      <c r="K37" s="99" t="s">
        <v>237</v>
      </c>
      <c r="L37" s="99">
        <v>2</v>
      </c>
      <c r="M37" s="99">
        <v>4</v>
      </c>
      <c r="N37" s="99">
        <v>0</v>
      </c>
      <c r="O37" s="99" t="s">
        <v>235</v>
      </c>
      <c r="P37" s="99">
        <v>2</v>
      </c>
      <c r="Q37" s="99">
        <v>2</v>
      </c>
      <c r="R37" s="99">
        <v>0</v>
      </c>
    </row>
    <row r="38" spans="1:18" x14ac:dyDescent="0.25">
      <c r="A38" s="113">
        <v>14554876</v>
      </c>
      <c r="B38" s="113" t="str">
        <f t="shared" si="2"/>
        <v>14554876</v>
      </c>
      <c r="C38" s="14">
        <v>2</v>
      </c>
      <c r="D38" s="14">
        <v>1</v>
      </c>
      <c r="E38" s="14"/>
      <c r="F38" s="14">
        <v>0</v>
      </c>
      <c r="G38" s="14"/>
      <c r="H38" s="14">
        <f t="shared" si="5"/>
        <v>1</v>
      </c>
      <c r="I38" s="14">
        <f t="shared" si="6"/>
        <v>-1</v>
      </c>
      <c r="J38" s="14"/>
      <c r="K38" s="99">
        <v>0</v>
      </c>
      <c r="L38" s="99">
        <v>0</v>
      </c>
      <c r="M38" s="99">
        <v>0</v>
      </c>
      <c r="N38" s="99">
        <v>0</v>
      </c>
      <c r="O38" s="99"/>
      <c r="P38" s="99"/>
      <c r="Q38" s="99"/>
      <c r="R38" s="99"/>
    </row>
    <row r="39" spans="1:18" x14ac:dyDescent="0.25">
      <c r="A39" s="113">
        <v>14560211</v>
      </c>
      <c r="B39" s="113" t="str">
        <f t="shared" si="2"/>
        <v>14560211</v>
      </c>
      <c r="C39" s="14">
        <v>41</v>
      </c>
      <c r="D39" s="14">
        <v>24</v>
      </c>
      <c r="E39" s="14"/>
      <c r="F39" s="14">
        <v>0</v>
      </c>
      <c r="G39" s="14"/>
      <c r="H39" s="14">
        <f t="shared" si="5"/>
        <v>24</v>
      </c>
      <c r="I39" s="14">
        <f t="shared" si="6"/>
        <v>-17</v>
      </c>
      <c r="J39" s="14"/>
      <c r="K39" s="99">
        <v>0</v>
      </c>
      <c r="L39" s="99">
        <v>0</v>
      </c>
      <c r="M39" s="99">
        <v>0</v>
      </c>
      <c r="N39" s="99">
        <v>0</v>
      </c>
      <c r="O39" s="99"/>
      <c r="P39" s="99"/>
      <c r="Q39" s="99"/>
      <c r="R39" s="99"/>
    </row>
    <row r="40" spans="1:18" x14ac:dyDescent="0.25">
      <c r="A40" s="113">
        <v>14564857</v>
      </c>
      <c r="B40" s="113" t="str">
        <f t="shared" si="2"/>
        <v>14564857</v>
      </c>
      <c r="C40" s="14">
        <v>5</v>
      </c>
      <c r="D40" s="14">
        <v>4</v>
      </c>
      <c r="E40" s="14"/>
      <c r="F40" s="14">
        <v>0</v>
      </c>
      <c r="G40" s="14">
        <v>3</v>
      </c>
      <c r="H40" s="14">
        <f t="shared" si="5"/>
        <v>4</v>
      </c>
      <c r="I40" s="14">
        <f t="shared" si="6"/>
        <v>-1</v>
      </c>
      <c r="J40" s="14"/>
      <c r="K40" s="99">
        <v>0</v>
      </c>
      <c r="L40" s="99">
        <v>0</v>
      </c>
      <c r="M40" s="99">
        <v>0</v>
      </c>
      <c r="N40" s="99">
        <v>0</v>
      </c>
      <c r="O40" s="99"/>
      <c r="P40" s="99"/>
      <c r="Q40" s="99"/>
      <c r="R40" s="99"/>
    </row>
    <row r="41" spans="1:18" x14ac:dyDescent="0.25">
      <c r="A41" s="113">
        <v>14564858</v>
      </c>
      <c r="B41" s="113" t="str">
        <f t="shared" si="2"/>
        <v>14564858</v>
      </c>
      <c r="C41" s="14">
        <v>3</v>
      </c>
      <c r="D41" s="14">
        <v>3</v>
      </c>
      <c r="E41" s="14"/>
      <c r="F41" s="14">
        <v>0</v>
      </c>
      <c r="G41" s="14">
        <v>3</v>
      </c>
      <c r="H41" s="14">
        <f t="shared" si="5"/>
        <v>3</v>
      </c>
      <c r="I41" s="14">
        <f t="shared" si="6"/>
        <v>0</v>
      </c>
      <c r="J41" s="14"/>
      <c r="K41" s="99">
        <v>0</v>
      </c>
      <c r="L41" s="99">
        <v>0</v>
      </c>
      <c r="M41" s="99">
        <v>0</v>
      </c>
      <c r="N41" s="99">
        <v>0</v>
      </c>
      <c r="O41" s="99"/>
      <c r="P41" s="99"/>
      <c r="Q41" s="99"/>
      <c r="R41" s="99"/>
    </row>
    <row r="42" spans="1:18" x14ac:dyDescent="0.25">
      <c r="A42" s="113">
        <v>14577794</v>
      </c>
      <c r="B42" s="113" t="str">
        <f t="shared" si="2"/>
        <v>14577794</v>
      </c>
      <c r="C42" s="14">
        <v>2</v>
      </c>
      <c r="D42" s="14">
        <v>0</v>
      </c>
      <c r="E42" s="14"/>
      <c r="F42" s="14">
        <v>0</v>
      </c>
      <c r="G42" s="14"/>
      <c r="H42" s="14">
        <f t="shared" si="5"/>
        <v>0</v>
      </c>
      <c r="I42" s="14">
        <f t="shared" si="6"/>
        <v>-2</v>
      </c>
      <c r="J42" s="14"/>
      <c r="K42" s="99"/>
      <c r="L42" s="99"/>
      <c r="M42" s="99"/>
      <c r="N42" s="99"/>
      <c r="O42" s="99"/>
      <c r="P42" s="99"/>
      <c r="Q42" s="99"/>
      <c r="R42" s="99"/>
    </row>
    <row r="43" spans="1:18" x14ac:dyDescent="0.25">
      <c r="A43" s="113" t="s">
        <v>224</v>
      </c>
      <c r="B43" s="113" t="str">
        <f t="shared" si="2"/>
        <v>14588698(REM)</v>
      </c>
      <c r="C43" s="14">
        <v>12</v>
      </c>
      <c r="D43" s="14">
        <v>0</v>
      </c>
      <c r="E43" s="14" t="str">
        <f t="shared" ref="E43:E44" si="7">TRIM(A43)</f>
        <v>14588698(REM)</v>
      </c>
      <c r="F43" s="14">
        <v>24</v>
      </c>
      <c r="G43" s="14"/>
      <c r="H43" s="14">
        <f t="shared" si="5"/>
        <v>24</v>
      </c>
      <c r="I43" s="14">
        <f t="shared" si="6"/>
        <v>12</v>
      </c>
      <c r="J43" s="14"/>
      <c r="K43" s="99"/>
      <c r="L43" s="99"/>
      <c r="M43" s="99"/>
      <c r="N43" s="99"/>
      <c r="O43" s="99" t="s">
        <v>235</v>
      </c>
      <c r="P43" s="99">
        <v>3</v>
      </c>
      <c r="Q43" s="99">
        <v>3</v>
      </c>
      <c r="R43" s="99">
        <v>0</v>
      </c>
    </row>
    <row r="44" spans="1:18" x14ac:dyDescent="0.25">
      <c r="A44" s="113" t="s">
        <v>225</v>
      </c>
      <c r="B44" s="113" t="str">
        <f t="shared" si="2"/>
        <v>14588699(REM)</v>
      </c>
      <c r="C44" s="14">
        <v>12</v>
      </c>
      <c r="D44" s="14">
        <v>0</v>
      </c>
      <c r="E44" s="14" t="str">
        <f t="shared" si="7"/>
        <v>14588699(REM)</v>
      </c>
      <c r="F44" s="14">
        <v>26</v>
      </c>
      <c r="G44" s="14"/>
      <c r="H44" s="14">
        <f t="shared" si="5"/>
        <v>26</v>
      </c>
      <c r="I44" s="14">
        <f t="shared" si="6"/>
        <v>14</v>
      </c>
      <c r="J44" s="14"/>
      <c r="K44" s="99"/>
      <c r="L44" s="99"/>
      <c r="M44" s="99"/>
      <c r="N44" s="99"/>
      <c r="O44" s="99" t="s">
        <v>235</v>
      </c>
      <c r="P44" s="99">
        <v>3</v>
      </c>
      <c r="Q44" s="99">
        <v>3</v>
      </c>
      <c r="R44" s="99">
        <v>0</v>
      </c>
    </row>
    <row r="45" spans="1:18" x14ac:dyDescent="0.25">
      <c r="A45" s="113">
        <v>14589143</v>
      </c>
      <c r="B45" s="113" t="str">
        <f t="shared" si="2"/>
        <v>14589143</v>
      </c>
      <c r="C45" s="14">
        <v>6</v>
      </c>
      <c r="D45" s="14">
        <v>6</v>
      </c>
      <c r="E45" s="14"/>
      <c r="F45" s="14">
        <v>0</v>
      </c>
      <c r="G45" s="14">
        <v>5</v>
      </c>
      <c r="H45" s="14">
        <f t="shared" si="5"/>
        <v>6</v>
      </c>
      <c r="I45" s="14">
        <f t="shared" si="6"/>
        <v>0</v>
      </c>
      <c r="J45" s="14"/>
      <c r="K45" s="99">
        <v>0</v>
      </c>
      <c r="L45" s="99">
        <v>0</v>
      </c>
      <c r="M45" s="99">
        <v>0</v>
      </c>
      <c r="N45" s="99">
        <v>0</v>
      </c>
      <c r="O45" s="99"/>
      <c r="P45" s="99"/>
      <c r="Q45" s="99"/>
      <c r="R45" s="99"/>
    </row>
    <row r="46" spans="1:18" x14ac:dyDescent="0.25">
      <c r="A46" s="113">
        <v>14589145</v>
      </c>
      <c r="B46" s="113" t="str">
        <f t="shared" si="2"/>
        <v>14589145</v>
      </c>
      <c r="C46" s="14">
        <v>3</v>
      </c>
      <c r="D46" s="14">
        <v>0</v>
      </c>
      <c r="E46" s="14"/>
      <c r="F46" s="14">
        <v>0</v>
      </c>
      <c r="G46" s="14"/>
      <c r="H46" s="14">
        <f t="shared" si="5"/>
        <v>0</v>
      </c>
      <c r="I46" s="14">
        <f t="shared" si="6"/>
        <v>-3</v>
      </c>
      <c r="J46" s="14"/>
      <c r="K46" s="99">
        <v>0</v>
      </c>
      <c r="L46" s="99">
        <v>0</v>
      </c>
      <c r="M46" s="99">
        <v>0</v>
      </c>
      <c r="N46" s="99">
        <v>0</v>
      </c>
      <c r="O46" s="99"/>
      <c r="P46" s="99"/>
      <c r="Q46" s="99"/>
      <c r="R46" s="99"/>
    </row>
    <row r="47" spans="1:18" x14ac:dyDescent="0.25">
      <c r="A47" s="113">
        <v>14595221</v>
      </c>
      <c r="B47" s="113" t="str">
        <f t="shared" si="2"/>
        <v>14595221</v>
      </c>
      <c r="C47" s="14">
        <v>1</v>
      </c>
      <c r="D47" s="14">
        <v>0</v>
      </c>
      <c r="E47" s="14"/>
      <c r="F47" s="14">
        <v>0</v>
      </c>
      <c r="G47" s="14"/>
      <c r="H47" s="14">
        <f t="shared" si="5"/>
        <v>0</v>
      </c>
      <c r="I47" s="14">
        <f t="shared" si="6"/>
        <v>-1</v>
      </c>
      <c r="J47" s="14"/>
      <c r="K47" s="99"/>
      <c r="L47" s="99"/>
      <c r="M47" s="99"/>
      <c r="N47" s="99"/>
      <c r="O47" s="99"/>
      <c r="P47" s="99"/>
      <c r="Q47" s="99"/>
      <c r="R47" s="99"/>
    </row>
    <row r="48" spans="1:18" x14ac:dyDescent="0.25">
      <c r="A48" s="113">
        <v>14607423</v>
      </c>
      <c r="B48" s="113" t="str">
        <f t="shared" si="2"/>
        <v>14607423</v>
      </c>
      <c r="C48" s="14">
        <v>2</v>
      </c>
      <c r="D48" s="14">
        <v>6</v>
      </c>
      <c r="E48" s="14"/>
      <c r="F48" s="14">
        <v>0</v>
      </c>
      <c r="G48" s="14"/>
      <c r="H48" s="14">
        <f t="shared" si="5"/>
        <v>6</v>
      </c>
      <c r="I48" s="14">
        <f t="shared" si="6"/>
        <v>4</v>
      </c>
      <c r="J48" s="14"/>
      <c r="K48" s="99">
        <v>0</v>
      </c>
      <c r="L48" s="99">
        <v>0</v>
      </c>
      <c r="M48" s="99">
        <v>0</v>
      </c>
      <c r="N48" s="99">
        <v>0</v>
      </c>
      <c r="O48" s="99"/>
      <c r="P48" s="99"/>
      <c r="Q48" s="99"/>
      <c r="R48" s="99"/>
    </row>
    <row r="49" spans="1:18" x14ac:dyDescent="0.25">
      <c r="A49" s="113">
        <v>14882685</v>
      </c>
      <c r="B49" s="113" t="str">
        <f t="shared" si="2"/>
        <v>14882685</v>
      </c>
      <c r="C49" s="14">
        <v>1</v>
      </c>
      <c r="D49" s="14">
        <v>0</v>
      </c>
      <c r="E49" s="14" t="str">
        <f>TRIM(A49)</f>
        <v>14882685</v>
      </c>
      <c r="F49" s="14">
        <v>85</v>
      </c>
      <c r="G49" s="14"/>
      <c r="H49" s="14">
        <f t="shared" si="5"/>
        <v>85</v>
      </c>
      <c r="I49" s="14">
        <f t="shared" si="6"/>
        <v>84</v>
      </c>
      <c r="J49" s="14"/>
      <c r="K49" s="99"/>
      <c r="L49" s="99"/>
      <c r="M49" s="99"/>
      <c r="N49" s="99"/>
      <c r="O49" s="99" t="s">
        <v>235</v>
      </c>
      <c r="P49" s="99">
        <v>2</v>
      </c>
      <c r="Q49" s="99">
        <v>3</v>
      </c>
      <c r="R49" s="99">
        <v>2</v>
      </c>
    </row>
    <row r="50" spans="1:18" x14ac:dyDescent="0.25">
      <c r="A50" s="113">
        <v>15126069</v>
      </c>
      <c r="B50" s="113" t="str">
        <f t="shared" si="2"/>
        <v>15126069</v>
      </c>
      <c r="C50" s="14">
        <v>3</v>
      </c>
      <c r="D50" s="14">
        <v>3</v>
      </c>
      <c r="E50" s="14"/>
      <c r="F50" s="14">
        <v>0</v>
      </c>
      <c r="G50" s="14">
        <v>3</v>
      </c>
      <c r="H50" s="14">
        <f t="shared" si="5"/>
        <v>3</v>
      </c>
      <c r="I50" s="14">
        <f t="shared" si="6"/>
        <v>0</v>
      </c>
      <c r="J50" s="14"/>
      <c r="K50" s="99" t="s">
        <v>237</v>
      </c>
      <c r="L50" s="99">
        <v>3</v>
      </c>
      <c r="M50" s="99">
        <v>8</v>
      </c>
      <c r="N50" s="99">
        <v>0</v>
      </c>
      <c r="O50" s="99"/>
      <c r="P50" s="99"/>
      <c r="Q50" s="99"/>
      <c r="R50" s="99"/>
    </row>
    <row r="51" spans="1:18" x14ac:dyDescent="0.25">
      <c r="A51" s="113">
        <v>17445359</v>
      </c>
      <c r="B51" s="113" t="str">
        <f t="shared" si="2"/>
        <v>17445359</v>
      </c>
      <c r="C51" s="14">
        <v>3</v>
      </c>
      <c r="D51" s="14">
        <v>0</v>
      </c>
      <c r="E51" s="14"/>
      <c r="F51" s="14">
        <v>0</v>
      </c>
      <c r="G51" s="14">
        <v>3</v>
      </c>
      <c r="H51" s="14">
        <f t="shared" si="5"/>
        <v>0</v>
      </c>
      <c r="I51" s="14">
        <f t="shared" si="6"/>
        <v>-3</v>
      </c>
      <c r="J51" s="14"/>
      <c r="K51" s="99"/>
      <c r="L51" s="99"/>
      <c r="M51" s="99"/>
      <c r="N51" s="99"/>
      <c r="O51" s="99"/>
      <c r="P51" s="99"/>
      <c r="Q51" s="99"/>
      <c r="R51" s="99"/>
    </row>
    <row r="52" spans="1:18" x14ac:dyDescent="0.25">
      <c r="A52" s="113">
        <v>17533661</v>
      </c>
      <c r="B52" s="113" t="str">
        <f t="shared" si="2"/>
        <v>17533661</v>
      </c>
      <c r="C52" s="14">
        <v>6</v>
      </c>
      <c r="D52" s="14">
        <v>6</v>
      </c>
      <c r="E52" s="14"/>
      <c r="F52" s="14">
        <v>0</v>
      </c>
      <c r="G52" s="14">
        <v>6</v>
      </c>
      <c r="H52" s="14">
        <f t="shared" si="5"/>
        <v>6</v>
      </c>
      <c r="I52" s="14">
        <f t="shared" si="6"/>
        <v>0</v>
      </c>
      <c r="J52" s="14"/>
      <c r="K52" s="99">
        <v>0</v>
      </c>
      <c r="L52" s="99">
        <v>0</v>
      </c>
      <c r="M52" s="99">
        <v>0</v>
      </c>
      <c r="N52" s="99">
        <v>0</v>
      </c>
      <c r="O52" s="99"/>
      <c r="P52" s="99"/>
      <c r="Q52" s="99"/>
      <c r="R52" s="99"/>
    </row>
    <row r="53" spans="1:18" x14ac:dyDescent="0.25">
      <c r="A53" s="113">
        <v>20411860</v>
      </c>
      <c r="B53" s="113" t="str">
        <f t="shared" si="2"/>
        <v>20411860</v>
      </c>
      <c r="C53" s="14">
        <v>3</v>
      </c>
      <c r="D53" s="14">
        <v>3</v>
      </c>
      <c r="E53" s="14"/>
      <c r="F53" s="14">
        <v>0</v>
      </c>
      <c r="G53" s="14">
        <v>3</v>
      </c>
      <c r="H53" s="14">
        <f t="shared" si="5"/>
        <v>3</v>
      </c>
      <c r="I53" s="14">
        <f t="shared" si="6"/>
        <v>0</v>
      </c>
      <c r="J53" s="14"/>
      <c r="K53" s="99">
        <v>0</v>
      </c>
      <c r="L53" s="99">
        <v>0</v>
      </c>
      <c r="M53" s="99">
        <v>0</v>
      </c>
      <c r="N53" s="99">
        <v>0</v>
      </c>
      <c r="O53" s="99"/>
      <c r="P53" s="99"/>
      <c r="Q53" s="99"/>
      <c r="R53" s="99"/>
    </row>
    <row r="54" spans="1:18" x14ac:dyDescent="0.25">
      <c r="A54" s="113">
        <v>20459329</v>
      </c>
      <c r="B54" s="113" t="str">
        <f t="shared" si="2"/>
        <v>20459329</v>
      </c>
      <c r="C54" s="14">
        <v>36</v>
      </c>
      <c r="D54" s="14">
        <v>18</v>
      </c>
      <c r="E54" s="14"/>
      <c r="F54" s="14">
        <v>0</v>
      </c>
      <c r="G54" s="14">
        <v>6</v>
      </c>
      <c r="H54" s="14">
        <f t="shared" si="5"/>
        <v>18</v>
      </c>
      <c r="I54" s="14">
        <f t="shared" si="6"/>
        <v>-18</v>
      </c>
      <c r="J54" s="14"/>
      <c r="K54" s="99">
        <v>0</v>
      </c>
      <c r="L54" s="99">
        <v>0</v>
      </c>
      <c r="M54" s="99">
        <v>0</v>
      </c>
      <c r="N54" s="99">
        <v>0</v>
      </c>
      <c r="O54" s="99"/>
      <c r="P54" s="99"/>
      <c r="Q54" s="99"/>
      <c r="R54" s="99"/>
    </row>
    <row r="55" spans="1:18" x14ac:dyDescent="0.25">
      <c r="A55" s="113">
        <v>20532237</v>
      </c>
      <c r="B55" s="113" t="str">
        <f t="shared" si="2"/>
        <v>20532237</v>
      </c>
      <c r="C55" s="14">
        <v>2</v>
      </c>
      <c r="D55" s="14">
        <v>0</v>
      </c>
      <c r="E55" s="14"/>
      <c r="F55" s="14">
        <v>0</v>
      </c>
      <c r="G55" s="14"/>
      <c r="H55" s="14">
        <f t="shared" si="5"/>
        <v>0</v>
      </c>
      <c r="I55" s="14">
        <f t="shared" si="6"/>
        <v>-2</v>
      </c>
      <c r="J55" s="14"/>
      <c r="K55" s="99">
        <v>0</v>
      </c>
      <c r="L55" s="99">
        <v>0</v>
      </c>
      <c r="M55" s="99">
        <v>0</v>
      </c>
      <c r="N55" s="99">
        <v>0</v>
      </c>
      <c r="O55" s="99"/>
      <c r="P55" s="99"/>
      <c r="Q55" s="99"/>
      <c r="R55" s="99"/>
    </row>
    <row r="56" spans="1:18" x14ac:dyDescent="0.25">
      <c r="A56" s="113">
        <v>20551483</v>
      </c>
      <c r="B56" s="113" t="str">
        <f t="shared" si="2"/>
        <v>20551483</v>
      </c>
      <c r="C56" s="14">
        <v>3</v>
      </c>
      <c r="D56" s="14">
        <v>0</v>
      </c>
      <c r="E56" s="14"/>
      <c r="F56" s="14">
        <v>0</v>
      </c>
      <c r="G56" s="14"/>
      <c r="H56" s="14">
        <f t="shared" si="5"/>
        <v>0</v>
      </c>
      <c r="I56" s="14">
        <f t="shared" si="6"/>
        <v>-3</v>
      </c>
      <c r="J56" s="14"/>
      <c r="K56" s="99">
        <v>0</v>
      </c>
      <c r="L56" s="99">
        <v>0</v>
      </c>
      <c r="M56" s="99">
        <v>0</v>
      </c>
      <c r="N56" s="99">
        <v>0</v>
      </c>
      <c r="O56" s="99"/>
      <c r="P56" s="99"/>
      <c r="Q56" s="99"/>
      <c r="R56" s="99"/>
    </row>
    <row r="57" spans="1:18" x14ac:dyDescent="0.25">
      <c r="A57" s="113">
        <v>20784537</v>
      </c>
      <c r="B57" s="113" t="str">
        <f t="shared" si="2"/>
        <v>20784537</v>
      </c>
      <c r="C57" s="14">
        <v>3</v>
      </c>
      <c r="D57" s="14">
        <v>1</v>
      </c>
      <c r="E57" s="14"/>
      <c r="F57" s="14">
        <v>0</v>
      </c>
      <c r="G57" s="14"/>
      <c r="H57" s="14">
        <f t="shared" si="5"/>
        <v>1</v>
      </c>
      <c r="I57" s="14">
        <f t="shared" si="6"/>
        <v>-2</v>
      </c>
      <c r="J57" s="14"/>
      <c r="K57" s="99" t="s">
        <v>233</v>
      </c>
      <c r="L57" s="99">
        <v>3</v>
      </c>
      <c r="M57" s="99">
        <v>3</v>
      </c>
      <c r="N57" s="99">
        <v>6</v>
      </c>
      <c r="O57" s="99"/>
      <c r="P57" s="99"/>
      <c r="Q57" s="99"/>
      <c r="R57" s="99"/>
    </row>
    <row r="58" spans="1:18" x14ac:dyDescent="0.25">
      <c r="A58" s="113">
        <v>20852764</v>
      </c>
      <c r="B58" s="113" t="str">
        <f t="shared" si="2"/>
        <v>20852764</v>
      </c>
      <c r="C58" s="14">
        <v>6</v>
      </c>
      <c r="D58" s="14">
        <v>8</v>
      </c>
      <c r="E58" s="14"/>
      <c r="F58" s="14">
        <v>0</v>
      </c>
      <c r="G58" s="14"/>
      <c r="H58" s="14">
        <f t="shared" si="5"/>
        <v>8</v>
      </c>
      <c r="I58" s="14">
        <f t="shared" si="6"/>
        <v>2</v>
      </c>
      <c r="J58" s="14"/>
      <c r="K58" s="99" t="s">
        <v>237</v>
      </c>
      <c r="L58" s="99">
        <v>2</v>
      </c>
      <c r="M58" s="99">
        <v>7</v>
      </c>
      <c r="N58" s="99">
        <v>1</v>
      </c>
      <c r="O58" s="99"/>
      <c r="P58" s="99"/>
      <c r="Q58" s="99"/>
      <c r="R58" s="99"/>
    </row>
    <row r="59" spans="1:18" x14ac:dyDescent="0.25">
      <c r="A59" s="113">
        <v>21345127</v>
      </c>
      <c r="B59" s="113" t="str">
        <f t="shared" si="2"/>
        <v>21345127</v>
      </c>
      <c r="C59" s="14">
        <v>12</v>
      </c>
      <c r="D59" s="14">
        <v>4</v>
      </c>
      <c r="E59" s="14"/>
      <c r="F59" s="14">
        <v>0</v>
      </c>
      <c r="G59" s="14">
        <v>4</v>
      </c>
      <c r="H59" s="14">
        <f t="shared" si="5"/>
        <v>4</v>
      </c>
      <c r="I59" s="14">
        <f t="shared" si="6"/>
        <v>-8</v>
      </c>
      <c r="J59" s="14"/>
      <c r="K59" s="99" t="s">
        <v>233</v>
      </c>
      <c r="L59" s="99">
        <v>2</v>
      </c>
      <c r="M59" s="99">
        <v>6</v>
      </c>
      <c r="N59" s="99">
        <v>1</v>
      </c>
      <c r="O59" s="99"/>
      <c r="P59" s="99"/>
      <c r="Q59" s="99"/>
      <c r="R59" s="99"/>
    </row>
    <row r="60" spans="1:18" x14ac:dyDescent="0.25">
      <c r="A60" s="113">
        <v>21501189</v>
      </c>
      <c r="B60" s="113" t="str">
        <f t="shared" si="2"/>
        <v>21501189</v>
      </c>
      <c r="C60" s="14">
        <v>72</v>
      </c>
      <c r="D60" s="14">
        <v>48</v>
      </c>
      <c r="E60" s="14"/>
      <c r="F60" s="14">
        <v>0</v>
      </c>
      <c r="G60" s="14"/>
      <c r="H60" s="14">
        <f t="shared" si="5"/>
        <v>48</v>
      </c>
      <c r="I60" s="14">
        <f t="shared" si="6"/>
        <v>-24</v>
      </c>
      <c r="J60" s="14"/>
      <c r="K60" s="99" t="s">
        <v>237</v>
      </c>
      <c r="L60" s="99">
        <v>3</v>
      </c>
      <c r="M60" s="99">
        <v>4</v>
      </c>
      <c r="N60" s="99">
        <v>1</v>
      </c>
      <c r="O60" s="99"/>
      <c r="P60" s="99"/>
      <c r="Q60" s="99"/>
      <c r="R60" s="99"/>
    </row>
    <row r="61" spans="1:18" x14ac:dyDescent="0.25">
      <c r="A61" s="113">
        <v>21707132</v>
      </c>
      <c r="B61" s="113" t="str">
        <f t="shared" si="2"/>
        <v>21707132</v>
      </c>
      <c r="C61" s="14">
        <v>3</v>
      </c>
      <c r="D61" s="14">
        <v>3</v>
      </c>
      <c r="E61" s="14"/>
      <c r="F61" s="14">
        <v>0</v>
      </c>
      <c r="G61" s="14">
        <v>3</v>
      </c>
      <c r="H61" s="14">
        <f t="shared" si="5"/>
        <v>3</v>
      </c>
      <c r="I61" s="14">
        <f t="shared" si="6"/>
        <v>0</v>
      </c>
      <c r="J61" s="14"/>
      <c r="K61" s="99" t="s">
        <v>237</v>
      </c>
      <c r="L61" s="99">
        <v>3</v>
      </c>
      <c r="M61" s="99">
        <v>8</v>
      </c>
      <c r="N61" s="99">
        <v>0</v>
      </c>
      <c r="O61" s="99"/>
      <c r="P61" s="99"/>
      <c r="Q61" s="99"/>
      <c r="R61" s="99"/>
    </row>
    <row r="62" spans="1:18" x14ac:dyDescent="0.25">
      <c r="A62" s="113">
        <v>21948261</v>
      </c>
      <c r="B62" s="113" t="str">
        <f t="shared" si="2"/>
        <v>21948261</v>
      </c>
      <c r="C62" s="14">
        <v>3</v>
      </c>
      <c r="D62" s="14">
        <v>2</v>
      </c>
      <c r="E62" s="14"/>
      <c r="F62" s="14">
        <v>0</v>
      </c>
      <c r="G62" s="14">
        <v>2</v>
      </c>
      <c r="H62" s="14">
        <f t="shared" si="5"/>
        <v>2</v>
      </c>
      <c r="I62" s="14">
        <f t="shared" si="6"/>
        <v>-1</v>
      </c>
      <c r="J62" s="14"/>
      <c r="K62" s="99" t="s">
        <v>237</v>
      </c>
      <c r="L62" s="99">
        <v>3</v>
      </c>
      <c r="M62" s="99">
        <v>5</v>
      </c>
      <c r="N62" s="99">
        <v>1</v>
      </c>
      <c r="O62" s="99"/>
      <c r="P62" s="99"/>
      <c r="Q62" s="99"/>
      <c r="R62" s="99"/>
    </row>
    <row r="63" spans="1:18" x14ac:dyDescent="0.25">
      <c r="A63" s="113">
        <v>23624058</v>
      </c>
      <c r="B63" s="113" t="str">
        <f t="shared" si="2"/>
        <v>23624058</v>
      </c>
      <c r="C63" s="14">
        <v>7</v>
      </c>
      <c r="D63" s="14">
        <v>7</v>
      </c>
      <c r="E63" s="14"/>
      <c r="F63" s="14">
        <v>0</v>
      </c>
      <c r="G63" s="14">
        <v>7</v>
      </c>
      <c r="H63" s="14">
        <f t="shared" si="5"/>
        <v>7</v>
      </c>
      <c r="I63" s="14">
        <f t="shared" si="6"/>
        <v>0</v>
      </c>
      <c r="J63" s="14"/>
      <c r="K63" s="99" t="s">
        <v>237</v>
      </c>
      <c r="L63" s="99">
        <v>2</v>
      </c>
      <c r="M63" s="99">
        <v>1</v>
      </c>
      <c r="N63" s="99">
        <v>10</v>
      </c>
      <c r="O63" s="99"/>
      <c r="P63" s="99"/>
      <c r="Q63" s="99"/>
      <c r="R63" s="99"/>
    </row>
    <row r="64" spans="1:18" x14ac:dyDescent="0.25">
      <c r="A64" s="113">
        <v>60113509</v>
      </c>
      <c r="B64" s="113" t="str">
        <f t="shared" si="2"/>
        <v>60113509</v>
      </c>
      <c r="C64" s="14">
        <v>9</v>
      </c>
      <c r="D64" s="14">
        <v>5</v>
      </c>
      <c r="E64" s="14"/>
      <c r="F64" s="14">
        <v>0</v>
      </c>
      <c r="G64" s="14"/>
      <c r="H64" s="14">
        <f t="shared" si="5"/>
        <v>5</v>
      </c>
      <c r="I64" s="14">
        <f t="shared" si="6"/>
        <v>-4</v>
      </c>
      <c r="J64" s="14"/>
      <c r="K64" s="99" t="s">
        <v>233</v>
      </c>
      <c r="L64" s="99">
        <v>2</v>
      </c>
      <c r="M64" s="99">
        <v>9</v>
      </c>
      <c r="N64" s="99">
        <v>1</v>
      </c>
      <c r="O64" s="99"/>
      <c r="P64" s="99"/>
      <c r="Q64" s="99"/>
      <c r="R64" s="99"/>
    </row>
    <row r="65" spans="1:18" x14ac:dyDescent="0.25">
      <c r="A65" s="113" t="s">
        <v>145</v>
      </c>
      <c r="B65" s="113" t="str">
        <f t="shared" si="2"/>
        <v>7223-00210</v>
      </c>
      <c r="C65" s="14">
        <v>1</v>
      </c>
      <c r="D65" s="14">
        <v>0</v>
      </c>
      <c r="E65" s="14"/>
      <c r="F65" s="14">
        <v>0</v>
      </c>
      <c r="G65" s="14"/>
      <c r="H65" s="14">
        <f t="shared" si="5"/>
        <v>0</v>
      </c>
      <c r="I65" s="14">
        <f t="shared" si="6"/>
        <v>-1</v>
      </c>
      <c r="J65" s="14"/>
      <c r="K65" s="99" t="s">
        <v>237</v>
      </c>
      <c r="L65" s="99">
        <v>3</v>
      </c>
      <c r="M65" s="99">
        <v>6</v>
      </c>
      <c r="N65" s="99">
        <v>0</v>
      </c>
      <c r="O65" s="99" t="s">
        <v>235</v>
      </c>
      <c r="P65" s="99">
        <v>2</v>
      </c>
      <c r="Q65" s="99">
        <v>3</v>
      </c>
      <c r="R65" s="99">
        <v>2</v>
      </c>
    </row>
    <row r="66" spans="1:18" x14ac:dyDescent="0.25">
      <c r="A66" s="113" t="s">
        <v>18</v>
      </c>
      <c r="B66" s="113" t="str">
        <f t="shared" si="2"/>
        <v>7241-00421</v>
      </c>
      <c r="C66" s="14">
        <v>6</v>
      </c>
      <c r="D66" s="14">
        <v>2</v>
      </c>
      <c r="E66" s="14"/>
      <c r="F66" s="14">
        <v>0</v>
      </c>
      <c r="G66" s="14">
        <v>2</v>
      </c>
      <c r="H66" s="14">
        <f t="shared" si="5"/>
        <v>2</v>
      </c>
      <c r="I66" s="14">
        <f t="shared" si="6"/>
        <v>-4</v>
      </c>
      <c r="J66" s="14"/>
      <c r="K66" s="99" t="s">
        <v>237</v>
      </c>
      <c r="L66" s="99">
        <v>2</v>
      </c>
      <c r="M66" s="99">
        <v>8</v>
      </c>
      <c r="N66" s="99">
        <v>1</v>
      </c>
      <c r="O66" s="99"/>
      <c r="P66" s="99"/>
      <c r="Q66" s="99"/>
      <c r="R66" s="99"/>
    </row>
    <row r="67" spans="1:18" x14ac:dyDescent="0.25">
      <c r="A67" s="113" t="s">
        <v>106</v>
      </c>
      <c r="B67" s="113" t="str">
        <f t="shared" si="2"/>
        <v>8230-26520</v>
      </c>
      <c r="C67" s="14">
        <v>6</v>
      </c>
      <c r="D67" s="14">
        <v>5</v>
      </c>
      <c r="E67" s="14"/>
      <c r="F67" s="14">
        <v>0</v>
      </c>
      <c r="G67" s="14">
        <v>4</v>
      </c>
      <c r="H67" s="14">
        <f t="shared" si="5"/>
        <v>5</v>
      </c>
      <c r="I67" s="14">
        <f t="shared" si="6"/>
        <v>-1</v>
      </c>
      <c r="J67" s="14"/>
      <c r="K67" s="99" t="s">
        <v>233</v>
      </c>
      <c r="L67" s="99">
        <v>2</v>
      </c>
      <c r="M67" s="99">
        <v>4</v>
      </c>
      <c r="N67" s="99">
        <v>0</v>
      </c>
      <c r="O67" s="99" t="s">
        <v>235</v>
      </c>
      <c r="P67" s="99">
        <v>2</v>
      </c>
      <c r="Q67" s="99">
        <v>3</v>
      </c>
      <c r="R67" s="99">
        <v>3</v>
      </c>
    </row>
    <row r="68" spans="1:18" x14ac:dyDescent="0.25">
      <c r="A68" s="113" t="s">
        <v>120</v>
      </c>
      <c r="B68" s="113" t="str">
        <f t="shared" si="2"/>
        <v>8230-27530</v>
      </c>
      <c r="C68" s="14">
        <v>1</v>
      </c>
      <c r="D68" s="14">
        <v>0</v>
      </c>
      <c r="E68" s="14"/>
      <c r="F68" s="14">
        <v>0</v>
      </c>
      <c r="G68" s="14"/>
      <c r="H68" s="14">
        <f t="shared" si="5"/>
        <v>0</v>
      </c>
      <c r="I68" s="14">
        <f t="shared" ref="I68:I70" si="8">H68-C68</f>
        <v>-1</v>
      </c>
      <c r="J68" s="14"/>
      <c r="K68" s="99"/>
      <c r="L68" s="99"/>
      <c r="M68" s="99"/>
      <c r="N68" s="99"/>
      <c r="O68" s="99"/>
      <c r="P68" s="99"/>
      <c r="Q68" s="99"/>
      <c r="R68" s="99"/>
    </row>
    <row r="69" spans="1:18" x14ac:dyDescent="0.25">
      <c r="A69" s="113" t="s">
        <v>226</v>
      </c>
      <c r="B69" s="113" t="str">
        <f t="shared" ref="B69:B70" si="9">TRIM(A69)</f>
        <v>8230-28800-TK</v>
      </c>
      <c r="C69" s="14">
        <v>8</v>
      </c>
      <c r="D69" s="14">
        <v>0</v>
      </c>
      <c r="E69" s="14" t="str">
        <f>TRIM(A69)</f>
        <v>8230-28800-TK</v>
      </c>
      <c r="F69" s="14">
        <v>30</v>
      </c>
      <c r="G69" s="14"/>
      <c r="H69" s="14">
        <f t="shared" si="5"/>
        <v>30</v>
      </c>
      <c r="I69" s="14">
        <f t="shared" si="8"/>
        <v>22</v>
      </c>
      <c r="J69" s="14"/>
      <c r="K69" s="99"/>
      <c r="L69" s="99"/>
      <c r="M69" s="99"/>
      <c r="N69" s="99"/>
      <c r="O69" s="99" t="s">
        <v>235</v>
      </c>
      <c r="P69" s="99">
        <v>2</v>
      </c>
      <c r="Q69" s="99">
        <v>5</v>
      </c>
      <c r="R69" s="99">
        <v>0</v>
      </c>
    </row>
    <row r="70" spans="1:18" x14ac:dyDescent="0.25">
      <c r="A70" s="113" t="s">
        <v>131</v>
      </c>
      <c r="B70" s="113" t="str">
        <f t="shared" si="9"/>
        <v>8230-36840</v>
      </c>
      <c r="C70" s="14">
        <v>4</v>
      </c>
      <c r="D70" s="14">
        <v>7</v>
      </c>
      <c r="E70" s="14"/>
      <c r="F70" s="14">
        <v>0</v>
      </c>
      <c r="G70" s="14"/>
      <c r="H70" s="14">
        <f t="shared" si="5"/>
        <v>7</v>
      </c>
      <c r="I70" s="14">
        <f t="shared" si="8"/>
        <v>3</v>
      </c>
      <c r="J70" s="14"/>
      <c r="K70" s="99" t="s">
        <v>233</v>
      </c>
      <c r="L70" s="99">
        <v>2</v>
      </c>
      <c r="M70" s="99">
        <v>5</v>
      </c>
      <c r="N70" s="99">
        <v>0</v>
      </c>
      <c r="O70" s="99"/>
      <c r="P70" s="99"/>
      <c r="Q70" s="99"/>
      <c r="R70" s="99"/>
    </row>
  </sheetData>
  <autoFilter ref="A3:R70"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</autoFilter>
  <mergeCells count="2">
    <mergeCell ref="K3:N3"/>
    <mergeCell ref="O3:R3"/>
  </mergeCells>
  <pageMargins left="0" right="0" top="0" bottom="0" header="0" footer="0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24"/>
  <sheetViews>
    <sheetView topLeftCell="A55" workbookViewId="0">
      <selection activeCell="B69" sqref="B69"/>
    </sheetView>
  </sheetViews>
  <sheetFormatPr defaultRowHeight="15" x14ac:dyDescent="0.25"/>
  <cols>
    <col min="2" max="2" width="14.42578125" bestFit="1" customWidth="1"/>
    <col min="3" max="3" width="10.7109375" bestFit="1" customWidth="1"/>
    <col min="4" max="6" width="9.85546875" customWidth="1"/>
    <col min="7" max="8" width="10.5703125" customWidth="1"/>
    <col min="9" max="12" width="7.42578125" customWidth="1"/>
  </cols>
  <sheetData>
    <row r="3" spans="2:16" ht="32.25" customHeight="1" x14ac:dyDescent="0.25">
      <c r="B3" s="99" t="s">
        <v>216</v>
      </c>
      <c r="C3" s="99" t="s">
        <v>217</v>
      </c>
      <c r="D3" s="99" t="s">
        <v>19</v>
      </c>
      <c r="E3" s="99" t="s">
        <v>27</v>
      </c>
      <c r="F3" s="99" t="s">
        <v>227</v>
      </c>
      <c r="G3" s="14"/>
      <c r="H3" s="14"/>
      <c r="I3" s="162" t="s">
        <v>19</v>
      </c>
      <c r="J3" s="162"/>
      <c r="K3" s="162"/>
      <c r="L3" s="162"/>
      <c r="M3" s="162" t="s">
        <v>27</v>
      </c>
      <c r="N3" s="162"/>
      <c r="O3" s="162"/>
      <c r="P3" s="162"/>
    </row>
    <row r="4" spans="2:16" x14ac:dyDescent="0.25">
      <c r="B4" s="14">
        <v>276134</v>
      </c>
      <c r="C4" s="99">
        <v>18</v>
      </c>
      <c r="D4" s="99">
        <f>INDEX('[1]Balance(Stock Control)'!$AL$4:$AL$2135,MATCH(B4,'[1]Balance(Stock Control)'!$F$4:$F$1048576,0))</f>
        <v>0</v>
      </c>
      <c r="E4" s="99">
        <v>0</v>
      </c>
      <c r="F4" s="99">
        <f>SUM(D4:E4)</f>
        <v>0</v>
      </c>
      <c r="G4" s="99">
        <f>F4-C4</f>
        <v>-18</v>
      </c>
      <c r="H4" s="99"/>
      <c r="I4" s="99">
        <v>0</v>
      </c>
      <c r="J4" s="99">
        <v>0</v>
      </c>
      <c r="K4" s="99">
        <v>0</v>
      </c>
      <c r="L4" s="99">
        <v>0</v>
      </c>
      <c r="M4" s="99"/>
      <c r="N4" s="99"/>
      <c r="O4" s="99"/>
      <c r="P4" s="99"/>
    </row>
    <row r="5" spans="2:16" x14ac:dyDescent="0.25">
      <c r="B5" s="14">
        <v>276630</v>
      </c>
      <c r="C5" s="99">
        <v>18</v>
      </c>
      <c r="D5" s="99">
        <f>INDEX('[1]Balance(Stock Control)'!$AL$4:$AL$2135,MATCH(B5,'[1]Balance(Stock Control)'!$F$4:$F$1048576,0))</f>
        <v>0</v>
      </c>
      <c r="E5" s="99">
        <v>0</v>
      </c>
      <c r="F5" s="99">
        <f t="shared" ref="F5:F66" si="0">SUM(D5:E5)</f>
        <v>0</v>
      </c>
      <c r="G5" s="99">
        <f t="shared" ref="G5:G66" si="1">F5-C5</f>
        <v>-18</v>
      </c>
      <c r="H5" s="99"/>
      <c r="I5" s="99">
        <v>0</v>
      </c>
      <c r="J5" s="99">
        <v>0</v>
      </c>
      <c r="K5" s="99">
        <v>0</v>
      </c>
      <c r="L5" s="99">
        <v>0</v>
      </c>
      <c r="M5" s="99"/>
      <c r="N5" s="99"/>
      <c r="O5" s="99"/>
      <c r="P5" s="99"/>
    </row>
    <row r="6" spans="2:16" x14ac:dyDescent="0.25">
      <c r="B6" s="14">
        <v>276935</v>
      </c>
      <c r="C6" s="99">
        <v>18</v>
      </c>
      <c r="D6" s="99">
        <f>INDEX('[1]Balance(Stock Control)'!$AL$4:$AL$2135,MATCH(B6,'[1]Balance(Stock Control)'!$F$4:$F$1048576,0))</f>
        <v>0</v>
      </c>
      <c r="E6" s="99">
        <v>0</v>
      </c>
      <c r="F6" s="99">
        <f t="shared" si="0"/>
        <v>0</v>
      </c>
      <c r="G6" s="99">
        <f t="shared" si="1"/>
        <v>-18</v>
      </c>
      <c r="H6" s="99"/>
      <c r="I6" s="99">
        <v>0</v>
      </c>
      <c r="J6" s="99">
        <v>0</v>
      </c>
      <c r="K6" s="99">
        <v>0</v>
      </c>
      <c r="L6" s="99">
        <v>0</v>
      </c>
      <c r="M6" s="99"/>
      <c r="N6" s="99"/>
      <c r="O6" s="99"/>
      <c r="P6" s="99"/>
    </row>
    <row r="7" spans="2:16" x14ac:dyDescent="0.25">
      <c r="B7" s="14">
        <v>470467</v>
      </c>
      <c r="C7" s="99">
        <v>12</v>
      </c>
      <c r="D7" s="99">
        <v>0</v>
      </c>
      <c r="E7" s="99">
        <v>0</v>
      </c>
      <c r="F7" s="99">
        <f>SUM(D7:E7)</f>
        <v>0</v>
      </c>
      <c r="G7" s="99">
        <f t="shared" si="1"/>
        <v>-12</v>
      </c>
      <c r="H7" s="99"/>
      <c r="I7" s="99"/>
      <c r="J7" s="99"/>
      <c r="K7" s="99"/>
      <c r="L7" s="99"/>
      <c r="M7" s="99"/>
      <c r="N7" s="99"/>
      <c r="O7" s="99"/>
      <c r="P7" s="99"/>
    </row>
    <row r="8" spans="2:16" x14ac:dyDescent="0.25">
      <c r="B8" s="14">
        <v>947626</v>
      </c>
      <c r="C8" s="99">
        <v>1</v>
      </c>
      <c r="D8" s="99">
        <v>0</v>
      </c>
      <c r="E8" s="99">
        <v>0</v>
      </c>
      <c r="F8" s="99">
        <f t="shared" si="0"/>
        <v>0</v>
      </c>
      <c r="G8" s="99">
        <f t="shared" si="1"/>
        <v>-1</v>
      </c>
      <c r="H8" s="99"/>
      <c r="I8" s="99"/>
      <c r="J8" s="99"/>
      <c r="K8" s="99"/>
      <c r="L8" s="99"/>
      <c r="M8" s="99"/>
      <c r="N8" s="99"/>
      <c r="O8" s="99"/>
      <c r="P8" s="99"/>
    </row>
    <row r="9" spans="2:16" x14ac:dyDescent="0.25">
      <c r="B9" s="14">
        <v>967344</v>
      </c>
      <c r="C9" s="99">
        <v>1</v>
      </c>
      <c r="D9" s="99">
        <v>0</v>
      </c>
      <c r="E9" s="99">
        <v>0</v>
      </c>
      <c r="F9" s="99">
        <f t="shared" si="0"/>
        <v>0</v>
      </c>
      <c r="G9" s="99">
        <f t="shared" si="1"/>
        <v>-1</v>
      </c>
      <c r="H9" s="99"/>
      <c r="I9" s="99"/>
      <c r="J9" s="99"/>
      <c r="K9" s="99"/>
      <c r="L9" s="99"/>
      <c r="M9" s="99"/>
      <c r="N9" s="99"/>
      <c r="O9" s="99"/>
      <c r="P9" s="99"/>
    </row>
    <row r="10" spans="2:16" x14ac:dyDescent="0.25">
      <c r="B10" s="14">
        <v>968553</v>
      </c>
      <c r="C10" s="99">
        <v>1</v>
      </c>
      <c r="D10" s="99">
        <v>0</v>
      </c>
      <c r="E10" s="99">
        <v>0</v>
      </c>
      <c r="F10" s="99">
        <f t="shared" si="0"/>
        <v>0</v>
      </c>
      <c r="G10" s="99">
        <f t="shared" si="1"/>
        <v>-1</v>
      </c>
      <c r="H10" s="99"/>
      <c r="I10" s="99"/>
      <c r="J10" s="99"/>
      <c r="K10" s="99"/>
      <c r="L10" s="99"/>
      <c r="M10" s="99"/>
      <c r="N10" s="99"/>
      <c r="O10" s="99"/>
      <c r="P10" s="99"/>
    </row>
    <row r="11" spans="2:16" x14ac:dyDescent="0.25">
      <c r="B11" s="14">
        <v>973523</v>
      </c>
      <c r="C11" s="99">
        <v>12</v>
      </c>
      <c r="D11" s="99">
        <v>0</v>
      </c>
      <c r="E11" s="99">
        <v>0</v>
      </c>
      <c r="F11" s="99">
        <f t="shared" si="0"/>
        <v>0</v>
      </c>
      <c r="G11" s="99">
        <f t="shared" si="1"/>
        <v>-12</v>
      </c>
      <c r="H11" s="99"/>
      <c r="I11" s="99"/>
      <c r="J11" s="99"/>
      <c r="K11" s="99"/>
      <c r="L11" s="99"/>
      <c r="M11" s="99"/>
      <c r="N11" s="99"/>
      <c r="O11" s="99"/>
      <c r="P11" s="99"/>
    </row>
    <row r="12" spans="2:16" x14ac:dyDescent="0.25">
      <c r="B12" s="14">
        <v>976929</v>
      </c>
      <c r="C12" s="99">
        <v>6</v>
      </c>
      <c r="D12" s="99">
        <f>INDEX('[1]Balance(Stock Control)'!$AL$4:$AL$2135,MATCH(B12,'[1]Balance(Stock Control)'!$F$4:$F$1048576,0))</f>
        <v>2</v>
      </c>
      <c r="E12" s="99">
        <v>0</v>
      </c>
      <c r="F12" s="99">
        <f t="shared" si="0"/>
        <v>2</v>
      </c>
      <c r="G12" s="99">
        <f t="shared" si="1"/>
        <v>-4</v>
      </c>
      <c r="H12" s="99"/>
      <c r="I12" s="99" t="s">
        <v>237</v>
      </c>
      <c r="J12" s="99">
        <v>2</v>
      </c>
      <c r="K12" s="99">
        <v>6</v>
      </c>
      <c r="L12" s="99">
        <v>3</v>
      </c>
      <c r="M12" s="99"/>
      <c r="N12" s="99"/>
      <c r="O12" s="99"/>
      <c r="P12" s="99"/>
    </row>
    <row r="13" spans="2:16" x14ac:dyDescent="0.25">
      <c r="B13" s="14">
        <v>981291</v>
      </c>
      <c r="C13" s="99">
        <v>5</v>
      </c>
      <c r="D13" s="99">
        <v>0</v>
      </c>
      <c r="E13" s="99">
        <v>0</v>
      </c>
      <c r="F13" s="99">
        <f t="shared" si="0"/>
        <v>0</v>
      </c>
      <c r="G13" s="99">
        <f t="shared" si="1"/>
        <v>-5</v>
      </c>
      <c r="H13" s="99"/>
      <c r="I13" s="99"/>
      <c r="J13" s="99"/>
      <c r="K13" s="99"/>
      <c r="L13" s="99"/>
      <c r="M13" s="99"/>
      <c r="N13" s="99"/>
      <c r="O13" s="99"/>
      <c r="P13" s="99"/>
    </row>
    <row r="14" spans="2:16" x14ac:dyDescent="0.25">
      <c r="B14" s="14">
        <v>982508</v>
      </c>
      <c r="C14" s="99">
        <v>12</v>
      </c>
      <c r="D14" s="99">
        <f>INDEX('[1]Balance(Stock Control)'!$AL$4:$AL$2135,MATCH(B14,'[1]Balance(Stock Control)'!$F$4:$F$1048576,0))</f>
        <v>0</v>
      </c>
      <c r="E14" s="99">
        <v>0</v>
      </c>
      <c r="F14" s="99">
        <f t="shared" si="0"/>
        <v>0</v>
      </c>
      <c r="G14" s="99">
        <f t="shared" si="1"/>
        <v>-12</v>
      </c>
      <c r="H14" s="99"/>
      <c r="I14" s="99">
        <v>0</v>
      </c>
      <c r="J14" s="99">
        <v>0</v>
      </c>
      <c r="K14" s="99">
        <v>0</v>
      </c>
      <c r="L14" s="99">
        <v>0</v>
      </c>
      <c r="M14" s="99"/>
      <c r="N14" s="99"/>
      <c r="O14" s="99"/>
      <c r="P14" s="99"/>
    </row>
    <row r="15" spans="2:16" x14ac:dyDescent="0.25">
      <c r="B15" s="14">
        <v>982509</v>
      </c>
      <c r="C15" s="99">
        <v>3</v>
      </c>
      <c r="D15" s="99">
        <v>0</v>
      </c>
      <c r="E15" s="99">
        <v>0</v>
      </c>
      <c r="F15" s="99">
        <f t="shared" si="0"/>
        <v>0</v>
      </c>
      <c r="G15" s="99">
        <f t="shared" si="1"/>
        <v>-3</v>
      </c>
      <c r="H15" s="99"/>
      <c r="I15" s="99"/>
      <c r="J15" s="99"/>
      <c r="K15" s="99"/>
      <c r="L15" s="99"/>
      <c r="M15" s="99"/>
      <c r="N15" s="99"/>
      <c r="O15" s="99"/>
      <c r="P15" s="99"/>
    </row>
    <row r="16" spans="2:16" x14ac:dyDescent="0.25">
      <c r="B16" s="14">
        <v>983495</v>
      </c>
      <c r="C16" s="99">
        <v>1</v>
      </c>
      <c r="D16" s="99">
        <v>0</v>
      </c>
      <c r="E16" s="99">
        <f>INDEX('[2]Balance(Stock Control)'!$AK$4:$AK$951,MATCH(B16,'[2]Balance(Stock Control)'!$E$4:$E$1048576,0))</f>
        <v>0</v>
      </c>
      <c r="F16" s="99">
        <f t="shared" si="0"/>
        <v>0</v>
      </c>
      <c r="G16" s="99">
        <f t="shared" si="1"/>
        <v>-1</v>
      </c>
      <c r="H16" s="99"/>
      <c r="I16" s="99"/>
      <c r="J16" s="99"/>
      <c r="K16" s="99"/>
      <c r="L16" s="99"/>
      <c r="M16" s="99">
        <v>0</v>
      </c>
      <c r="N16" s="99">
        <v>0</v>
      </c>
      <c r="O16" s="99">
        <v>0</v>
      </c>
      <c r="P16" s="99">
        <v>0</v>
      </c>
    </row>
    <row r="17" spans="2:16" x14ac:dyDescent="0.25">
      <c r="B17" s="14">
        <v>983509</v>
      </c>
      <c r="C17" s="99">
        <v>12</v>
      </c>
      <c r="D17" s="99">
        <v>0</v>
      </c>
      <c r="E17" s="99">
        <v>0</v>
      </c>
      <c r="F17" s="99">
        <f t="shared" si="0"/>
        <v>0</v>
      </c>
      <c r="G17" s="99">
        <f t="shared" si="1"/>
        <v>-12</v>
      </c>
      <c r="H17" s="99"/>
      <c r="I17" s="99"/>
      <c r="J17" s="99"/>
      <c r="K17" s="99"/>
      <c r="L17" s="99"/>
      <c r="M17" s="99"/>
      <c r="N17" s="99"/>
      <c r="O17" s="99"/>
      <c r="P17" s="99"/>
    </row>
    <row r="18" spans="2:16" x14ac:dyDescent="0.25">
      <c r="B18" s="14">
        <v>983519</v>
      </c>
      <c r="C18" s="99">
        <v>2</v>
      </c>
      <c r="D18" s="99">
        <v>0</v>
      </c>
      <c r="E18" s="99">
        <v>0</v>
      </c>
      <c r="F18" s="99">
        <f t="shared" si="0"/>
        <v>0</v>
      </c>
      <c r="G18" s="99">
        <f t="shared" si="1"/>
        <v>-2</v>
      </c>
      <c r="H18" s="99"/>
      <c r="I18" s="99"/>
      <c r="J18" s="99"/>
      <c r="K18" s="99"/>
      <c r="L18" s="99"/>
      <c r="M18" s="99"/>
      <c r="N18" s="99"/>
      <c r="O18" s="99"/>
      <c r="P18" s="99"/>
    </row>
    <row r="19" spans="2:16" x14ac:dyDescent="0.25">
      <c r="B19" s="14">
        <v>990557</v>
      </c>
      <c r="C19" s="99">
        <v>4</v>
      </c>
      <c r="D19" s="99">
        <f>INDEX('[1]Balance(Stock Control)'!$AL$4:$AL$2135,MATCH(B19,'[1]Balance(Stock Control)'!$F$4:$F$1048576,0))</f>
        <v>3</v>
      </c>
      <c r="E19" s="99">
        <v>0</v>
      </c>
      <c r="F19" s="99">
        <f t="shared" si="0"/>
        <v>3</v>
      </c>
      <c r="G19" s="99">
        <f t="shared" si="1"/>
        <v>-1</v>
      </c>
      <c r="H19" s="99"/>
      <c r="I19" s="99" t="s">
        <v>233</v>
      </c>
      <c r="J19" s="99">
        <v>3</v>
      </c>
      <c r="K19" s="99">
        <v>1</v>
      </c>
      <c r="L19" s="99">
        <v>2</v>
      </c>
      <c r="M19" s="99"/>
      <c r="N19" s="99"/>
      <c r="O19" s="99"/>
      <c r="P19" s="99"/>
    </row>
    <row r="20" spans="2:16" x14ac:dyDescent="0.25">
      <c r="B20" s="14">
        <v>990596</v>
      </c>
      <c r="C20" s="99">
        <v>2</v>
      </c>
      <c r="D20" s="99">
        <f>INDEX('[1]Balance(Stock Control)'!$AL$4:$AL$2135,MATCH(B20,'[1]Balance(Stock Control)'!$F$4:$F$1048576,0))</f>
        <v>0</v>
      </c>
      <c r="E20" s="99">
        <v>0</v>
      </c>
      <c r="F20" s="99">
        <f t="shared" si="0"/>
        <v>0</v>
      </c>
      <c r="G20" s="99">
        <f t="shared" si="1"/>
        <v>-2</v>
      </c>
      <c r="H20" s="99"/>
      <c r="I20" s="99" t="s">
        <v>233</v>
      </c>
      <c r="J20" s="99">
        <v>3</v>
      </c>
      <c r="K20" s="99">
        <v>1</v>
      </c>
      <c r="L20" s="99">
        <v>14</v>
      </c>
      <c r="M20" s="99"/>
      <c r="N20" s="99"/>
      <c r="O20" s="99"/>
      <c r="P20" s="99"/>
    </row>
    <row r="21" spans="2:16" x14ac:dyDescent="0.25">
      <c r="B21" s="14">
        <v>990598</v>
      </c>
      <c r="C21" s="99">
        <v>1</v>
      </c>
      <c r="D21" s="99">
        <v>0</v>
      </c>
      <c r="E21" s="99">
        <v>0</v>
      </c>
      <c r="F21" s="99">
        <f t="shared" si="0"/>
        <v>0</v>
      </c>
      <c r="G21" s="99">
        <f t="shared" si="1"/>
        <v>-1</v>
      </c>
      <c r="H21" s="99"/>
      <c r="I21" s="99"/>
      <c r="J21" s="99"/>
      <c r="K21" s="99"/>
      <c r="L21" s="99"/>
      <c r="M21" s="99"/>
      <c r="N21" s="99"/>
      <c r="O21" s="99"/>
      <c r="P21" s="99"/>
    </row>
    <row r="22" spans="2:16" x14ac:dyDescent="0.25">
      <c r="B22" s="14">
        <v>990608</v>
      </c>
      <c r="C22" s="99">
        <v>1</v>
      </c>
      <c r="D22" s="99">
        <v>0</v>
      </c>
      <c r="E22" s="99">
        <v>0</v>
      </c>
      <c r="F22" s="99">
        <f t="shared" si="0"/>
        <v>0</v>
      </c>
      <c r="G22" s="99">
        <f t="shared" si="1"/>
        <v>-1</v>
      </c>
      <c r="H22" s="99"/>
      <c r="I22" s="99"/>
      <c r="J22" s="99"/>
      <c r="K22" s="99"/>
      <c r="L22" s="99"/>
      <c r="M22" s="99"/>
      <c r="N22" s="99"/>
      <c r="O22" s="99"/>
      <c r="P22" s="99"/>
    </row>
    <row r="23" spans="2:16" x14ac:dyDescent="0.25">
      <c r="B23" s="14">
        <v>990719</v>
      </c>
      <c r="C23" s="99">
        <v>3</v>
      </c>
      <c r="D23" s="99">
        <v>0</v>
      </c>
      <c r="E23" s="99">
        <v>0</v>
      </c>
      <c r="F23" s="99">
        <f t="shared" si="0"/>
        <v>0</v>
      </c>
      <c r="G23" s="99">
        <f t="shared" si="1"/>
        <v>-3</v>
      </c>
      <c r="H23" s="99"/>
      <c r="I23" s="99"/>
      <c r="J23" s="99"/>
      <c r="K23" s="99"/>
      <c r="L23" s="99"/>
      <c r="M23" s="99"/>
      <c r="N23" s="99"/>
      <c r="O23" s="99"/>
      <c r="P23" s="99"/>
    </row>
    <row r="24" spans="2:16" x14ac:dyDescent="0.25">
      <c r="B24" s="14">
        <v>994390</v>
      </c>
      <c r="C24" s="99">
        <v>2</v>
      </c>
      <c r="D24" s="99">
        <v>0</v>
      </c>
      <c r="E24" s="99">
        <v>0</v>
      </c>
      <c r="F24" s="99">
        <f t="shared" si="0"/>
        <v>0</v>
      </c>
      <c r="G24" s="99">
        <f t="shared" si="1"/>
        <v>-2</v>
      </c>
      <c r="H24" s="99"/>
      <c r="I24" s="99"/>
      <c r="J24" s="99"/>
      <c r="K24" s="99"/>
      <c r="L24" s="99"/>
      <c r="M24" s="99"/>
      <c r="N24" s="99"/>
      <c r="O24" s="99"/>
      <c r="P24" s="99"/>
    </row>
    <row r="25" spans="2:16" x14ac:dyDescent="0.25">
      <c r="B25" s="14">
        <v>994561</v>
      </c>
      <c r="C25" s="99">
        <v>12</v>
      </c>
      <c r="D25" s="99">
        <v>0</v>
      </c>
      <c r="E25" s="99">
        <v>0</v>
      </c>
      <c r="F25" s="99">
        <f t="shared" si="0"/>
        <v>0</v>
      </c>
      <c r="G25" s="99">
        <f t="shared" si="1"/>
        <v>-12</v>
      </c>
      <c r="H25" s="99"/>
      <c r="I25" s="99"/>
      <c r="J25" s="99"/>
      <c r="K25" s="99"/>
      <c r="L25" s="99"/>
      <c r="M25" s="99"/>
      <c r="N25" s="99"/>
      <c r="O25" s="99"/>
      <c r="P25" s="99"/>
    </row>
    <row r="26" spans="2:16" x14ac:dyDescent="0.25">
      <c r="B26" s="14">
        <v>1543499</v>
      </c>
      <c r="C26" s="99">
        <v>12</v>
      </c>
      <c r="D26" s="99">
        <f>INDEX('[1]Balance(Stock Control)'!$AL$4:$AL$2135,MATCH(B26,'[1]Balance(Stock Control)'!$F$4:$F$1048576,0))</f>
        <v>32</v>
      </c>
      <c r="E26" s="99">
        <v>0</v>
      </c>
      <c r="F26" s="99">
        <f t="shared" si="0"/>
        <v>32</v>
      </c>
      <c r="G26" s="99">
        <f t="shared" si="1"/>
        <v>20</v>
      </c>
      <c r="H26" s="99"/>
      <c r="I26" s="99" t="s">
        <v>233</v>
      </c>
      <c r="J26" s="99">
        <v>2</v>
      </c>
      <c r="K26" s="99">
        <v>10</v>
      </c>
      <c r="L26" s="99">
        <v>1</v>
      </c>
      <c r="M26" s="99"/>
      <c r="N26" s="99"/>
      <c r="O26" s="99"/>
      <c r="P26" s="99"/>
    </row>
    <row r="27" spans="2:16" ht="13.5" customHeight="1" x14ac:dyDescent="0.25">
      <c r="B27" s="14">
        <v>2905613</v>
      </c>
      <c r="C27" s="99">
        <v>2</v>
      </c>
      <c r="D27" s="99">
        <v>0</v>
      </c>
      <c r="E27" s="99">
        <v>0</v>
      </c>
      <c r="F27" s="99">
        <f t="shared" si="0"/>
        <v>0</v>
      </c>
      <c r="G27" s="99">
        <f t="shared" si="1"/>
        <v>-2</v>
      </c>
      <c r="H27" s="99"/>
      <c r="I27" s="99"/>
      <c r="J27" s="99"/>
      <c r="K27" s="99"/>
      <c r="L27" s="99"/>
      <c r="M27" s="99"/>
      <c r="N27" s="99"/>
      <c r="O27" s="99"/>
      <c r="P27" s="99"/>
    </row>
    <row r="28" spans="2:16" x14ac:dyDescent="0.25">
      <c r="B28" s="14">
        <v>3165097</v>
      </c>
      <c r="C28" s="99">
        <v>3</v>
      </c>
      <c r="D28" s="99">
        <v>0</v>
      </c>
      <c r="E28" s="99">
        <v>0</v>
      </c>
      <c r="F28" s="99">
        <f t="shared" si="0"/>
        <v>0</v>
      </c>
      <c r="G28" s="99">
        <f t="shared" si="1"/>
        <v>-3</v>
      </c>
      <c r="H28" s="99"/>
      <c r="I28" s="99"/>
      <c r="J28" s="99"/>
      <c r="K28" s="99"/>
      <c r="L28" s="99"/>
      <c r="M28" s="99"/>
      <c r="N28" s="99"/>
      <c r="O28" s="99"/>
      <c r="P28" s="99"/>
    </row>
    <row r="29" spans="2:16" x14ac:dyDescent="0.25">
      <c r="B29" s="14">
        <v>3595265</v>
      </c>
      <c r="C29" s="99">
        <v>4</v>
      </c>
      <c r="D29" s="99">
        <v>0</v>
      </c>
      <c r="E29" s="99">
        <v>0</v>
      </c>
      <c r="F29" s="99">
        <f t="shared" si="0"/>
        <v>0</v>
      </c>
      <c r="G29" s="99">
        <f t="shared" si="1"/>
        <v>-4</v>
      </c>
      <c r="H29" s="99"/>
      <c r="I29" s="99"/>
      <c r="J29" s="99"/>
      <c r="K29" s="99"/>
      <c r="L29" s="99"/>
      <c r="M29" s="99"/>
      <c r="N29" s="99"/>
      <c r="O29" s="99"/>
      <c r="P29" s="99"/>
    </row>
    <row r="30" spans="2:16" x14ac:dyDescent="0.25">
      <c r="B30" s="14">
        <v>3825169</v>
      </c>
      <c r="C30" s="99">
        <v>2</v>
      </c>
      <c r="D30" s="99">
        <f>INDEX('[1]Balance(Stock Control)'!$AL$4:$AL$2135,MATCH(B30,'[1]Balance(Stock Control)'!$F$4:$F$1048576,0))</f>
        <v>0</v>
      </c>
      <c r="E30" s="99">
        <v>0</v>
      </c>
      <c r="F30" s="99">
        <f t="shared" si="0"/>
        <v>0</v>
      </c>
      <c r="G30" s="99">
        <f t="shared" si="1"/>
        <v>-2</v>
      </c>
      <c r="H30" s="99"/>
      <c r="I30" s="99">
        <v>0</v>
      </c>
      <c r="J30" s="99">
        <v>0</v>
      </c>
      <c r="K30" s="99">
        <v>0</v>
      </c>
      <c r="L30" s="99">
        <v>0</v>
      </c>
      <c r="M30" s="99"/>
      <c r="N30" s="99"/>
      <c r="O30" s="99"/>
      <c r="P30" s="99"/>
    </row>
    <row r="31" spans="2:16" ht="15.75" customHeight="1" x14ac:dyDescent="0.25">
      <c r="B31" s="14">
        <v>3827530</v>
      </c>
      <c r="C31" s="99">
        <v>2</v>
      </c>
      <c r="D31" s="99">
        <v>0</v>
      </c>
      <c r="E31" s="99">
        <v>0</v>
      </c>
      <c r="F31" s="99">
        <f t="shared" si="0"/>
        <v>0</v>
      </c>
      <c r="G31" s="99">
        <f t="shared" si="1"/>
        <v>-2</v>
      </c>
      <c r="H31" s="99"/>
      <c r="I31" s="99"/>
      <c r="J31" s="99"/>
      <c r="K31" s="99"/>
      <c r="L31" s="99"/>
      <c r="M31" s="99"/>
      <c r="N31" s="99"/>
      <c r="O31" s="99"/>
      <c r="P31" s="99"/>
    </row>
    <row r="32" spans="2:16" x14ac:dyDescent="0.25">
      <c r="B32" s="14">
        <v>3832906</v>
      </c>
      <c r="C32" s="99">
        <v>2</v>
      </c>
      <c r="D32" s="99">
        <v>0</v>
      </c>
      <c r="E32" s="99">
        <v>0</v>
      </c>
      <c r="F32" s="99">
        <f t="shared" si="0"/>
        <v>0</v>
      </c>
      <c r="G32" s="99">
        <f t="shared" si="1"/>
        <v>-2</v>
      </c>
      <c r="H32" s="99"/>
      <c r="I32" s="99"/>
      <c r="J32" s="99"/>
      <c r="K32" s="99"/>
      <c r="L32" s="99"/>
      <c r="M32" s="99"/>
      <c r="N32" s="99"/>
      <c r="O32" s="99"/>
      <c r="P32" s="99"/>
    </row>
    <row r="33" spans="2:16" x14ac:dyDescent="0.25">
      <c r="B33" s="14">
        <v>3964604</v>
      </c>
      <c r="C33" s="99">
        <v>48</v>
      </c>
      <c r="D33" s="99">
        <v>0</v>
      </c>
      <c r="E33" s="99">
        <v>0</v>
      </c>
      <c r="F33" s="99">
        <f t="shared" si="0"/>
        <v>0</v>
      </c>
      <c r="G33" s="99">
        <f t="shared" si="1"/>
        <v>-48</v>
      </c>
      <c r="H33" s="99"/>
      <c r="I33" s="99"/>
      <c r="J33" s="99"/>
      <c r="K33" s="99"/>
      <c r="L33" s="99"/>
      <c r="M33" s="99"/>
      <c r="N33" s="99"/>
      <c r="O33" s="99"/>
      <c r="P33" s="99"/>
    </row>
    <row r="34" spans="2:16" x14ac:dyDescent="0.25">
      <c r="B34" s="14">
        <v>3964833</v>
      </c>
      <c r="C34" s="99">
        <v>3</v>
      </c>
      <c r="D34" s="99">
        <v>0</v>
      </c>
      <c r="E34" s="99">
        <v>0</v>
      </c>
      <c r="F34" s="99">
        <f t="shared" si="0"/>
        <v>0</v>
      </c>
      <c r="G34" s="99">
        <f t="shared" si="1"/>
        <v>-3</v>
      </c>
      <c r="H34" s="99"/>
      <c r="I34" s="99"/>
      <c r="J34" s="99"/>
      <c r="K34" s="99"/>
      <c r="L34" s="99"/>
      <c r="M34" s="99"/>
      <c r="N34" s="99"/>
      <c r="O34" s="99"/>
      <c r="P34" s="99"/>
    </row>
    <row r="35" spans="2:16" x14ac:dyDescent="0.25">
      <c r="B35" s="14">
        <v>7011996</v>
      </c>
      <c r="C35" s="99">
        <v>24</v>
      </c>
      <c r="D35" s="99">
        <f>INDEX('[1]Balance(Stock Control)'!$AL$4:$AL$2135,MATCH(B35,'[1]Balance(Stock Control)'!$F$4:$F$1048576,0))</f>
        <v>0</v>
      </c>
      <c r="E35" s="99">
        <v>0</v>
      </c>
      <c r="F35" s="99">
        <f t="shared" si="0"/>
        <v>0</v>
      </c>
      <c r="G35" s="99">
        <f t="shared" si="1"/>
        <v>-24</v>
      </c>
      <c r="H35" s="99"/>
      <c r="I35" s="99" t="s">
        <v>232</v>
      </c>
      <c r="J35" s="99">
        <v>10</v>
      </c>
      <c r="K35" s="99">
        <v>10</v>
      </c>
      <c r="L35" s="99">
        <v>0</v>
      </c>
      <c r="M35" s="99"/>
      <c r="N35" s="99"/>
      <c r="O35" s="99"/>
      <c r="P35" s="99"/>
    </row>
    <row r="36" spans="2:16" x14ac:dyDescent="0.25">
      <c r="B36" s="14">
        <v>8149182</v>
      </c>
      <c r="C36" s="99">
        <v>3</v>
      </c>
      <c r="D36" s="99">
        <f>INDEX('[1]Balance(Stock Control)'!$AL$4:$AL$2135,MATCH(B36,'[1]Balance(Stock Control)'!$F$4:$F$1048576,0))</f>
        <v>0</v>
      </c>
      <c r="E36" s="99">
        <v>0</v>
      </c>
      <c r="F36" s="99">
        <f t="shared" si="0"/>
        <v>0</v>
      </c>
      <c r="G36" s="99">
        <f t="shared" si="1"/>
        <v>-3</v>
      </c>
      <c r="H36" s="99"/>
      <c r="I36" s="99">
        <v>0</v>
      </c>
      <c r="J36" s="99">
        <v>0</v>
      </c>
      <c r="K36" s="99">
        <v>0</v>
      </c>
      <c r="L36" s="99">
        <v>0</v>
      </c>
      <c r="M36" s="99"/>
      <c r="N36" s="99"/>
      <c r="O36" s="99"/>
      <c r="P36" s="99"/>
    </row>
    <row r="37" spans="2:16" x14ac:dyDescent="0.25">
      <c r="B37" s="14">
        <v>8170534</v>
      </c>
      <c r="C37" s="99">
        <v>3</v>
      </c>
      <c r="D37" s="99">
        <v>0</v>
      </c>
      <c r="E37" s="99">
        <v>0</v>
      </c>
      <c r="F37" s="99">
        <f t="shared" si="0"/>
        <v>0</v>
      </c>
      <c r="G37" s="99">
        <f t="shared" si="1"/>
        <v>-3</v>
      </c>
      <c r="H37" s="99"/>
      <c r="I37" s="99"/>
      <c r="J37" s="99"/>
      <c r="K37" s="99"/>
      <c r="L37" s="99"/>
      <c r="M37" s="99"/>
      <c r="N37" s="99"/>
      <c r="O37" s="99"/>
      <c r="P37" s="99"/>
    </row>
    <row r="38" spans="2:16" x14ac:dyDescent="0.25">
      <c r="B38" s="14">
        <v>11110683</v>
      </c>
      <c r="C38" s="99">
        <v>3</v>
      </c>
      <c r="D38" s="99">
        <f>INDEX('[1]Balance(Stock Control)'!$AL$4:$AL$2135,MATCH(B38,'[1]Balance(Stock Control)'!$F$4:$F$1048576,0))</f>
        <v>10</v>
      </c>
      <c r="E38" s="99">
        <f>INDEX('[2]Balance(Stock Control)'!$AK$4:$AK$951,MATCH(B38,'[2]Balance(Stock Control)'!$E$4:$E$1048576,0))</f>
        <v>21</v>
      </c>
      <c r="F38" s="99">
        <f t="shared" si="0"/>
        <v>31</v>
      </c>
      <c r="G38" s="99">
        <f t="shared" si="1"/>
        <v>28</v>
      </c>
      <c r="H38" s="99"/>
      <c r="I38" s="99" t="s">
        <v>237</v>
      </c>
      <c r="J38" s="99">
        <v>3</v>
      </c>
      <c r="K38" s="99">
        <v>7</v>
      </c>
      <c r="L38" s="99">
        <v>0</v>
      </c>
      <c r="M38" s="99" t="s">
        <v>235</v>
      </c>
      <c r="N38" s="99">
        <v>4</v>
      </c>
      <c r="O38" s="99">
        <v>1</v>
      </c>
      <c r="P38" s="99">
        <v>0</v>
      </c>
    </row>
    <row r="39" spans="2:16" x14ac:dyDescent="0.25">
      <c r="B39" s="14">
        <v>11423594</v>
      </c>
      <c r="C39" s="99">
        <v>2</v>
      </c>
      <c r="D39" s="99">
        <v>0</v>
      </c>
      <c r="E39" s="99">
        <v>0</v>
      </c>
      <c r="F39" s="99">
        <f t="shared" si="0"/>
        <v>0</v>
      </c>
      <c r="G39" s="99">
        <f t="shared" si="1"/>
        <v>-2</v>
      </c>
      <c r="H39" s="99"/>
      <c r="I39" s="99"/>
      <c r="J39" s="99"/>
      <c r="K39" s="99"/>
      <c r="L39" s="99"/>
      <c r="M39" s="99"/>
      <c r="N39" s="99"/>
      <c r="O39" s="99"/>
      <c r="P39" s="99"/>
    </row>
    <row r="40" spans="2:16" x14ac:dyDescent="0.25">
      <c r="B40" s="14">
        <v>11701192</v>
      </c>
      <c r="C40" s="99">
        <v>6</v>
      </c>
      <c r="D40" s="99">
        <f>INDEX('[1]Balance(Stock Control)'!$AL$4:$AL$2135,MATCH(B40,'[1]Balance(Stock Control)'!$F$4:$F$1048576,0))</f>
        <v>0</v>
      </c>
      <c r="E40" s="99">
        <v>0</v>
      </c>
      <c r="F40" s="99">
        <f t="shared" si="0"/>
        <v>0</v>
      </c>
      <c r="G40" s="99">
        <f t="shared" si="1"/>
        <v>-6</v>
      </c>
      <c r="H40" s="99"/>
      <c r="I40" s="99">
        <v>0</v>
      </c>
      <c r="J40" s="99">
        <v>0</v>
      </c>
      <c r="K40" s="99">
        <v>0</v>
      </c>
      <c r="L40" s="99">
        <v>0</v>
      </c>
      <c r="M40" s="99"/>
      <c r="N40" s="99"/>
      <c r="O40" s="99"/>
      <c r="P40" s="99"/>
    </row>
    <row r="41" spans="2:16" x14ac:dyDescent="0.25">
      <c r="B41" s="14">
        <v>11705994</v>
      </c>
      <c r="C41" s="99">
        <v>8</v>
      </c>
      <c r="D41" s="99">
        <v>0</v>
      </c>
      <c r="E41" s="99">
        <v>0</v>
      </c>
      <c r="F41" s="99">
        <f t="shared" si="0"/>
        <v>0</v>
      </c>
      <c r="G41" s="99">
        <f t="shared" si="1"/>
        <v>-8</v>
      </c>
      <c r="H41" s="99"/>
      <c r="I41" s="99"/>
      <c r="J41" s="99"/>
      <c r="K41" s="99"/>
      <c r="L41" s="99"/>
      <c r="M41" s="99"/>
      <c r="N41" s="99"/>
      <c r="O41" s="99"/>
      <c r="P41" s="99"/>
    </row>
    <row r="42" spans="2:16" x14ac:dyDescent="0.25">
      <c r="B42" s="14">
        <v>11705995</v>
      </c>
      <c r="C42" s="99">
        <v>4</v>
      </c>
      <c r="D42" s="99">
        <v>0</v>
      </c>
      <c r="E42" s="99">
        <v>0</v>
      </c>
      <c r="F42" s="99">
        <f t="shared" si="0"/>
        <v>0</v>
      </c>
      <c r="G42" s="99">
        <f t="shared" si="1"/>
        <v>-4</v>
      </c>
      <c r="H42" s="99"/>
      <c r="I42" s="99"/>
      <c r="J42" s="99"/>
      <c r="K42" s="99"/>
      <c r="L42" s="99"/>
      <c r="M42" s="99"/>
      <c r="N42" s="99"/>
      <c r="O42" s="99"/>
      <c r="P42" s="99"/>
    </row>
    <row r="43" spans="2:16" x14ac:dyDescent="0.25">
      <c r="B43" s="14" t="s">
        <v>229</v>
      </c>
      <c r="C43" s="99">
        <v>4</v>
      </c>
      <c r="D43" s="99">
        <v>0</v>
      </c>
      <c r="E43" s="99">
        <f>INDEX('[2]Balance(Stock Control)'!$AK$4:$AK$951,MATCH(B43,'[2]Balance(Stock Control)'!$E$4:$E$1048576,0))</f>
        <v>20</v>
      </c>
      <c r="F43" s="99">
        <f t="shared" si="0"/>
        <v>20</v>
      </c>
      <c r="G43" s="99">
        <f t="shared" si="1"/>
        <v>16</v>
      </c>
      <c r="H43" s="99"/>
      <c r="I43" s="99"/>
      <c r="J43" s="99"/>
      <c r="K43" s="99"/>
      <c r="L43" s="99"/>
      <c r="M43" s="99" t="s">
        <v>235</v>
      </c>
      <c r="N43" s="99">
        <v>3</v>
      </c>
      <c r="O43" s="99">
        <v>6</v>
      </c>
      <c r="P43" s="99">
        <v>0</v>
      </c>
    </row>
    <row r="44" spans="2:16" x14ac:dyDescent="0.25">
      <c r="B44" s="14">
        <v>11712791</v>
      </c>
      <c r="C44" s="99">
        <v>3</v>
      </c>
      <c r="D44" s="99">
        <v>0</v>
      </c>
      <c r="E44" s="99">
        <v>0</v>
      </c>
      <c r="F44" s="99">
        <f t="shared" si="0"/>
        <v>0</v>
      </c>
      <c r="G44" s="99">
        <f t="shared" si="1"/>
        <v>-3</v>
      </c>
      <c r="H44" s="99"/>
      <c r="I44" s="99"/>
      <c r="J44" s="99"/>
      <c r="K44" s="99"/>
      <c r="L44" s="99"/>
      <c r="M44" s="99"/>
      <c r="N44" s="99"/>
      <c r="O44" s="99"/>
      <c r="P44" s="99"/>
    </row>
    <row r="45" spans="2:16" x14ac:dyDescent="0.25">
      <c r="B45" s="14">
        <v>11712792</v>
      </c>
      <c r="C45" s="99">
        <v>3</v>
      </c>
      <c r="D45" s="99">
        <v>0</v>
      </c>
      <c r="E45" s="99">
        <v>0</v>
      </c>
      <c r="F45" s="99">
        <f t="shared" si="0"/>
        <v>0</v>
      </c>
      <c r="G45" s="99">
        <f t="shared" si="1"/>
        <v>-3</v>
      </c>
      <c r="H45" s="99"/>
      <c r="I45" s="99"/>
      <c r="J45" s="99"/>
      <c r="K45" s="99"/>
      <c r="L45" s="99"/>
      <c r="M45" s="99"/>
      <c r="N45" s="99"/>
      <c r="O45" s="99"/>
      <c r="P45" s="99"/>
    </row>
    <row r="46" spans="2:16" x14ac:dyDescent="0.25">
      <c r="B46" s="14">
        <v>13945512</v>
      </c>
      <c r="C46" s="99">
        <v>2</v>
      </c>
      <c r="D46" s="99">
        <f>INDEX('[1]Balance(Stock Control)'!$AL$4:$AL$2135,MATCH(B46,'[1]Balance(Stock Control)'!$F$4:$F$1048576,0))</f>
        <v>0</v>
      </c>
      <c r="E46" s="99">
        <v>0</v>
      </c>
      <c r="F46" s="99">
        <f t="shared" si="0"/>
        <v>0</v>
      </c>
      <c r="G46" s="99">
        <f t="shared" si="1"/>
        <v>-2</v>
      </c>
      <c r="H46" s="99"/>
      <c r="I46" s="99">
        <v>0</v>
      </c>
      <c r="J46" s="99">
        <v>0</v>
      </c>
      <c r="K46" s="99">
        <v>0</v>
      </c>
      <c r="L46" s="99">
        <v>0</v>
      </c>
      <c r="M46" s="99"/>
      <c r="N46" s="99"/>
      <c r="O46" s="99"/>
      <c r="P46" s="99"/>
    </row>
    <row r="47" spans="2:16" x14ac:dyDescent="0.25">
      <c r="B47" s="14">
        <v>13947281</v>
      </c>
      <c r="C47" s="99">
        <v>9</v>
      </c>
      <c r="D47" s="99">
        <f>INDEX('[1]Balance(Stock Control)'!$AL$4:$AL$2135,MATCH(B47,'[1]Balance(Stock Control)'!$F$4:$F$1048576,0))</f>
        <v>0</v>
      </c>
      <c r="E47" s="99">
        <v>0</v>
      </c>
      <c r="F47" s="99">
        <f t="shared" si="0"/>
        <v>0</v>
      </c>
      <c r="G47" s="99">
        <f t="shared" si="1"/>
        <v>-9</v>
      </c>
      <c r="H47" s="99"/>
      <c r="I47" s="99" t="s">
        <v>233</v>
      </c>
      <c r="J47" s="99">
        <v>2</v>
      </c>
      <c r="K47" s="99">
        <v>5</v>
      </c>
      <c r="L47" s="99">
        <v>50</v>
      </c>
      <c r="M47" s="99"/>
      <c r="N47" s="99"/>
      <c r="O47" s="99"/>
      <c r="P47" s="99"/>
    </row>
    <row r="48" spans="2:16" x14ac:dyDescent="0.25">
      <c r="B48" s="14">
        <v>13948981</v>
      </c>
      <c r="C48" s="99">
        <v>12</v>
      </c>
      <c r="D48" s="99">
        <f>INDEX('[1]Balance(Stock Control)'!$AL$4:$AL$2135,MATCH(B48,'[1]Balance(Stock Control)'!$F$4:$F$1048576,0))</f>
        <v>0</v>
      </c>
      <c r="E48" s="99">
        <v>0</v>
      </c>
      <c r="F48" s="99">
        <f t="shared" si="0"/>
        <v>0</v>
      </c>
      <c r="G48" s="99">
        <f t="shared" si="1"/>
        <v>-12</v>
      </c>
      <c r="H48" s="99"/>
      <c r="I48" s="99">
        <v>0</v>
      </c>
      <c r="J48" s="99">
        <v>0</v>
      </c>
      <c r="K48" s="99">
        <v>0</v>
      </c>
      <c r="L48" s="99">
        <v>0</v>
      </c>
      <c r="M48" s="99"/>
      <c r="N48" s="99"/>
      <c r="O48" s="99"/>
      <c r="P48" s="99"/>
    </row>
    <row r="49" spans="2:16" x14ac:dyDescent="0.25">
      <c r="B49" s="14">
        <v>13949736</v>
      </c>
      <c r="C49" s="99">
        <v>2</v>
      </c>
      <c r="D49" s="99">
        <v>0</v>
      </c>
      <c r="E49" s="99">
        <v>0</v>
      </c>
      <c r="F49" s="99">
        <f t="shared" si="0"/>
        <v>0</v>
      </c>
      <c r="G49" s="99">
        <f t="shared" si="1"/>
        <v>-2</v>
      </c>
      <c r="H49" s="99"/>
      <c r="I49" s="99"/>
      <c r="J49" s="99"/>
      <c r="K49" s="99"/>
      <c r="L49" s="99"/>
      <c r="M49" s="99"/>
      <c r="N49" s="99"/>
      <c r="O49" s="99"/>
      <c r="P49" s="99"/>
    </row>
    <row r="50" spans="2:16" x14ac:dyDescent="0.25">
      <c r="B50" s="14" t="s">
        <v>228</v>
      </c>
      <c r="C50" s="99">
        <v>27</v>
      </c>
      <c r="D50" s="99">
        <v>0</v>
      </c>
      <c r="E50" s="99" t="e">
        <f>INDEX('[2]Balance(Stock Control)'!$AK$4:$AK$951,MATCH(B50,'[2]Balance(Stock Control)'!$E$4:$E$1048576,0))</f>
        <v>#N/A</v>
      </c>
      <c r="F50" s="99" t="e">
        <f t="shared" si="0"/>
        <v>#N/A</v>
      </c>
      <c r="G50" s="99" t="e">
        <f t="shared" si="1"/>
        <v>#N/A</v>
      </c>
      <c r="H50" s="99"/>
      <c r="I50" s="99"/>
      <c r="J50" s="99"/>
      <c r="K50" s="99"/>
      <c r="L50" s="99"/>
      <c r="M50" s="99" t="s">
        <v>234</v>
      </c>
      <c r="N50" s="99">
        <v>2</v>
      </c>
      <c r="O50" s="99">
        <v>1</v>
      </c>
      <c r="P50" s="99">
        <v>4</v>
      </c>
    </row>
    <row r="51" spans="2:16" x14ac:dyDescent="0.25">
      <c r="B51" s="14">
        <v>13972542</v>
      </c>
      <c r="C51" s="99">
        <v>6</v>
      </c>
      <c r="D51" s="99">
        <v>0</v>
      </c>
      <c r="E51" s="99">
        <v>0</v>
      </c>
      <c r="F51" s="99">
        <f t="shared" si="0"/>
        <v>0</v>
      </c>
      <c r="G51" s="99">
        <f t="shared" si="1"/>
        <v>-6</v>
      </c>
      <c r="H51" s="99"/>
      <c r="I51" s="99"/>
      <c r="J51" s="99"/>
      <c r="K51" s="99"/>
      <c r="L51" s="99"/>
      <c r="M51" s="99"/>
      <c r="N51" s="99"/>
      <c r="O51" s="99"/>
      <c r="P51" s="99"/>
    </row>
    <row r="52" spans="2:16" x14ac:dyDescent="0.25">
      <c r="B52" s="14">
        <v>13975675</v>
      </c>
      <c r="C52" s="99">
        <v>3</v>
      </c>
      <c r="D52" s="99">
        <f>INDEX('[1]Balance(Stock Control)'!$AL$4:$AL$2135,MATCH(B52,'[1]Balance(Stock Control)'!$F$4:$F$1048576,0))</f>
        <v>0</v>
      </c>
      <c r="E52" s="99">
        <v>0</v>
      </c>
      <c r="F52" s="99">
        <f t="shared" si="0"/>
        <v>0</v>
      </c>
      <c r="G52" s="99">
        <f t="shared" si="1"/>
        <v>-3</v>
      </c>
      <c r="H52" s="99"/>
      <c r="I52" s="99">
        <v>0</v>
      </c>
      <c r="J52" s="99">
        <v>0</v>
      </c>
      <c r="K52" s="99">
        <v>0</v>
      </c>
      <c r="L52" s="99">
        <v>0</v>
      </c>
      <c r="M52" s="99"/>
      <c r="N52" s="99"/>
      <c r="O52" s="99"/>
      <c r="P52" s="99"/>
    </row>
    <row r="53" spans="2:16" x14ac:dyDescent="0.25">
      <c r="B53" s="14">
        <v>14508477</v>
      </c>
      <c r="C53" s="99">
        <v>1</v>
      </c>
      <c r="D53" s="99">
        <v>0</v>
      </c>
      <c r="E53" s="99">
        <v>0</v>
      </c>
      <c r="F53" s="99">
        <f t="shared" si="0"/>
        <v>0</v>
      </c>
      <c r="G53" s="99">
        <f t="shared" si="1"/>
        <v>-1</v>
      </c>
      <c r="H53" s="99"/>
      <c r="I53" s="99"/>
      <c r="J53" s="99"/>
      <c r="K53" s="99"/>
      <c r="L53" s="99"/>
      <c r="M53" s="99"/>
      <c r="N53" s="99"/>
      <c r="O53" s="99"/>
      <c r="P53" s="99"/>
    </row>
    <row r="54" spans="2:16" x14ac:dyDescent="0.25">
      <c r="B54" s="14">
        <v>14510070</v>
      </c>
      <c r="C54" s="99">
        <v>4</v>
      </c>
      <c r="D54" s="99">
        <v>0</v>
      </c>
      <c r="E54" s="99">
        <v>0</v>
      </c>
      <c r="F54" s="99">
        <f t="shared" si="0"/>
        <v>0</v>
      </c>
      <c r="G54" s="99">
        <f t="shared" si="1"/>
        <v>-4</v>
      </c>
      <c r="H54" s="99"/>
      <c r="I54" s="99"/>
      <c r="J54" s="99"/>
      <c r="K54" s="99"/>
      <c r="L54" s="99"/>
      <c r="M54" s="99"/>
      <c r="N54" s="99"/>
      <c r="O54" s="99"/>
      <c r="P54" s="99"/>
    </row>
    <row r="55" spans="2:16" x14ac:dyDescent="0.25">
      <c r="B55" s="14">
        <v>14511981</v>
      </c>
      <c r="C55" s="99">
        <v>6</v>
      </c>
      <c r="D55" s="99">
        <f>INDEX('[1]Balance(Stock Control)'!$AL$4:$AL$2135,MATCH(B55,'[1]Balance(Stock Control)'!$F$4:$F$1048576,0))</f>
        <v>0</v>
      </c>
      <c r="E55" s="99">
        <v>0</v>
      </c>
      <c r="F55" s="99">
        <f t="shared" si="0"/>
        <v>0</v>
      </c>
      <c r="G55" s="99">
        <f t="shared" si="1"/>
        <v>-6</v>
      </c>
      <c r="H55" s="99"/>
      <c r="I55" s="99">
        <v>0</v>
      </c>
      <c r="J55" s="99">
        <v>0</v>
      </c>
      <c r="K55" s="99">
        <v>0</v>
      </c>
      <c r="L55" s="99">
        <v>0</v>
      </c>
      <c r="M55" s="99"/>
      <c r="N55" s="99"/>
      <c r="O55" s="99"/>
      <c r="P55" s="99"/>
    </row>
    <row r="56" spans="2:16" x14ac:dyDescent="0.25">
      <c r="B56" s="14">
        <v>14516640</v>
      </c>
      <c r="C56" s="99">
        <v>4</v>
      </c>
      <c r="D56" s="99">
        <v>0</v>
      </c>
      <c r="E56" s="99">
        <v>0</v>
      </c>
      <c r="F56" s="99">
        <f t="shared" si="0"/>
        <v>0</v>
      </c>
      <c r="G56" s="99">
        <f t="shared" si="1"/>
        <v>-4</v>
      </c>
      <c r="H56" s="99"/>
      <c r="I56" s="99"/>
      <c r="J56" s="99"/>
      <c r="K56" s="99"/>
      <c r="L56" s="99"/>
      <c r="M56" s="99"/>
      <c r="N56" s="99"/>
      <c r="O56" s="99"/>
      <c r="P56" s="99"/>
    </row>
    <row r="57" spans="2:16" x14ac:dyDescent="0.25">
      <c r="B57" s="14">
        <v>14524665</v>
      </c>
      <c r="C57" s="99">
        <v>1</v>
      </c>
      <c r="D57" s="99">
        <v>0</v>
      </c>
      <c r="E57" s="99">
        <v>0</v>
      </c>
      <c r="F57" s="99">
        <f t="shared" si="0"/>
        <v>0</v>
      </c>
      <c r="G57" s="99">
        <f t="shared" si="1"/>
        <v>-1</v>
      </c>
      <c r="H57" s="99"/>
      <c r="I57" s="99"/>
      <c r="J57" s="99"/>
      <c r="K57" s="99"/>
      <c r="L57" s="99"/>
      <c r="M57" s="99"/>
      <c r="N57" s="99"/>
      <c r="O57" s="99"/>
      <c r="P57" s="99"/>
    </row>
    <row r="58" spans="2:16" x14ac:dyDescent="0.25">
      <c r="B58" s="14">
        <v>14528378</v>
      </c>
      <c r="C58" s="99">
        <v>1</v>
      </c>
      <c r="D58" s="99">
        <v>0</v>
      </c>
      <c r="E58" s="99">
        <v>0</v>
      </c>
      <c r="F58" s="99">
        <f t="shared" si="0"/>
        <v>0</v>
      </c>
      <c r="G58" s="99">
        <f t="shared" si="1"/>
        <v>-1</v>
      </c>
      <c r="H58" s="99"/>
      <c r="I58" s="99"/>
      <c r="J58" s="99"/>
      <c r="K58" s="99"/>
      <c r="L58" s="99"/>
      <c r="M58" s="99"/>
      <c r="N58" s="99"/>
      <c r="O58" s="99"/>
      <c r="P58" s="99"/>
    </row>
    <row r="59" spans="2:16" x14ac:dyDescent="0.25">
      <c r="B59" s="14">
        <v>14529762</v>
      </c>
      <c r="C59" s="99">
        <v>15</v>
      </c>
      <c r="D59" s="99">
        <f>INDEX('[1]Balance(Stock Control)'!$AL$4:$AL$2135,MATCH(B59,'[1]Balance(Stock Control)'!$F$4:$F$1048576,0))</f>
        <v>0</v>
      </c>
      <c r="E59" s="99">
        <f>INDEX('[2]Balance(Stock Control)'!$AK$4:$AK$951,MATCH(B59,'[2]Balance(Stock Control)'!$E$4:$E$1048576,0))</f>
        <v>0</v>
      </c>
      <c r="F59" s="99">
        <f t="shared" si="0"/>
        <v>0</v>
      </c>
      <c r="G59" s="99">
        <f t="shared" si="1"/>
        <v>-15</v>
      </c>
      <c r="H59" s="99"/>
      <c r="I59" s="99" t="s">
        <v>237</v>
      </c>
      <c r="J59" s="99">
        <v>2</v>
      </c>
      <c r="K59" s="99">
        <v>6</v>
      </c>
      <c r="L59" s="99">
        <v>3</v>
      </c>
      <c r="M59" s="99" t="s">
        <v>234</v>
      </c>
      <c r="N59" s="99">
        <v>2</v>
      </c>
      <c r="O59" s="99">
        <v>2</v>
      </c>
      <c r="P59" s="99">
        <v>3</v>
      </c>
    </row>
    <row r="60" spans="2:16" x14ac:dyDescent="0.25">
      <c r="B60" s="14" t="s">
        <v>230</v>
      </c>
      <c r="C60" s="99">
        <v>1</v>
      </c>
      <c r="D60" s="99">
        <v>0</v>
      </c>
      <c r="E60" s="99" t="e">
        <f>INDEX('[2]Balance(Stock Control)'!$AK$4:$AK$951,MATCH(B60,'[2]Balance(Stock Control)'!$E$4:$E$1048576,0))</f>
        <v>#N/A</v>
      </c>
      <c r="F60" s="99" t="e">
        <f t="shared" si="0"/>
        <v>#N/A</v>
      </c>
      <c r="G60" s="99" t="e">
        <f t="shared" si="1"/>
        <v>#N/A</v>
      </c>
      <c r="H60" s="99"/>
      <c r="I60" s="99"/>
      <c r="J60" s="99"/>
      <c r="K60" s="99"/>
      <c r="L60" s="99"/>
      <c r="M60" s="99" t="s">
        <v>235</v>
      </c>
      <c r="N60" s="99">
        <v>2</v>
      </c>
      <c r="O60" s="99">
        <v>3</v>
      </c>
      <c r="P60" s="99">
        <v>5</v>
      </c>
    </row>
    <row r="61" spans="2:16" x14ac:dyDescent="0.25">
      <c r="B61" s="14" t="s">
        <v>231</v>
      </c>
      <c r="C61" s="99">
        <v>6</v>
      </c>
      <c r="D61" s="99">
        <v>0</v>
      </c>
      <c r="E61" s="99">
        <f>INDEX('[2]Balance(Stock Control)'!$AK$4:$AK$951,MATCH(B61,'[2]Balance(Stock Control)'!$E$4:$E$1048576,0))</f>
        <v>7</v>
      </c>
      <c r="F61" s="99">
        <f t="shared" si="0"/>
        <v>7</v>
      </c>
      <c r="G61" s="99">
        <f t="shared" si="1"/>
        <v>1</v>
      </c>
      <c r="H61" s="99"/>
      <c r="I61" s="99"/>
      <c r="J61" s="99"/>
      <c r="K61" s="99"/>
      <c r="L61" s="99"/>
      <c r="M61" s="99" t="s">
        <v>235</v>
      </c>
      <c r="N61" s="99">
        <v>2</v>
      </c>
      <c r="O61" s="99">
        <v>5</v>
      </c>
      <c r="P61" s="99">
        <v>0</v>
      </c>
    </row>
    <row r="62" spans="2:16" x14ac:dyDescent="0.25">
      <c r="B62" s="14">
        <v>14533496</v>
      </c>
      <c r="C62" s="99">
        <v>3</v>
      </c>
      <c r="D62" s="99">
        <f>INDEX('[1]Balance(Stock Control)'!$AL$4:$AL$2135,MATCH(B62,'[1]Balance(Stock Control)'!$F$4:$F$1048576,0))</f>
        <v>0</v>
      </c>
      <c r="E62" s="99">
        <v>0</v>
      </c>
      <c r="F62" s="99">
        <f t="shared" si="0"/>
        <v>0</v>
      </c>
      <c r="G62" s="99">
        <f t="shared" si="1"/>
        <v>-3</v>
      </c>
      <c r="H62" s="99"/>
      <c r="I62" s="99">
        <v>0</v>
      </c>
      <c r="J62" s="99">
        <v>0</v>
      </c>
      <c r="K62" s="99">
        <v>0</v>
      </c>
      <c r="L62" s="99">
        <v>0</v>
      </c>
      <c r="M62" s="99"/>
      <c r="N62" s="99"/>
      <c r="O62" s="99"/>
      <c r="P62" s="99"/>
    </row>
    <row r="63" spans="2:16" x14ac:dyDescent="0.25">
      <c r="B63" s="14">
        <v>14552320</v>
      </c>
      <c r="C63" s="99">
        <v>3</v>
      </c>
      <c r="D63" s="99">
        <v>0</v>
      </c>
      <c r="E63" s="99">
        <v>0</v>
      </c>
      <c r="F63" s="99">
        <f t="shared" si="0"/>
        <v>0</v>
      </c>
      <c r="G63" s="99">
        <f t="shared" si="1"/>
        <v>-3</v>
      </c>
      <c r="H63" s="99"/>
      <c r="I63" s="99"/>
      <c r="J63" s="99"/>
      <c r="K63" s="99"/>
      <c r="L63" s="99"/>
      <c r="M63" s="99"/>
      <c r="N63" s="99"/>
      <c r="O63" s="99"/>
      <c r="P63" s="99"/>
    </row>
    <row r="64" spans="2:16" x14ac:dyDescent="0.25">
      <c r="B64" s="14">
        <v>14554876</v>
      </c>
      <c r="C64" s="99">
        <v>4</v>
      </c>
      <c r="D64" s="99">
        <f>INDEX('[1]Balance(Stock Control)'!$AL$4:$AL$2135,MATCH(B64,'[1]Balance(Stock Control)'!$F$4:$F$1048576,0))</f>
        <v>1</v>
      </c>
      <c r="E64" s="99">
        <v>0</v>
      </c>
      <c r="F64" s="99">
        <f t="shared" si="0"/>
        <v>1</v>
      </c>
      <c r="G64" s="99">
        <f t="shared" si="1"/>
        <v>-3</v>
      </c>
      <c r="H64" s="99"/>
      <c r="I64" s="99">
        <v>0</v>
      </c>
      <c r="J64" s="99">
        <v>0</v>
      </c>
      <c r="K64" s="99">
        <v>0</v>
      </c>
      <c r="L64" s="99">
        <v>0</v>
      </c>
      <c r="M64" s="99"/>
      <c r="N64" s="99"/>
      <c r="O64" s="99"/>
      <c r="P64" s="99"/>
    </row>
    <row r="65" spans="2:16" x14ac:dyDescent="0.25">
      <c r="B65" s="14">
        <v>14554877</v>
      </c>
      <c r="C65" s="99">
        <v>3</v>
      </c>
      <c r="D65" s="99">
        <f>INDEX('[1]Balance(Stock Control)'!$AL$4:$AL$2135,MATCH(B65,'[1]Balance(Stock Control)'!$F$4:$F$1048576,0))</f>
        <v>0</v>
      </c>
      <c r="E65" s="99">
        <v>0</v>
      </c>
      <c r="F65" s="99">
        <f t="shared" si="0"/>
        <v>0</v>
      </c>
      <c r="G65" s="99">
        <f t="shared" si="1"/>
        <v>-3</v>
      </c>
      <c r="H65" s="99"/>
      <c r="I65" s="99">
        <v>0</v>
      </c>
      <c r="J65" s="99">
        <v>0</v>
      </c>
      <c r="K65" s="99">
        <v>0</v>
      </c>
      <c r="L65" s="99">
        <v>0</v>
      </c>
      <c r="M65" s="99"/>
      <c r="N65" s="99"/>
      <c r="O65" s="99"/>
      <c r="P65" s="99"/>
    </row>
    <row r="66" spans="2:16" x14ac:dyDescent="0.25">
      <c r="B66" s="14">
        <v>14558674</v>
      </c>
      <c r="C66" s="99">
        <v>4</v>
      </c>
      <c r="D66" s="99">
        <f>INDEX('[1]Balance(Stock Control)'!$AL$4:$AL$2135,MATCH(B66,'[1]Balance(Stock Control)'!$F$4:$F$1048576,0))</f>
        <v>2</v>
      </c>
      <c r="E66" s="99">
        <v>0</v>
      </c>
      <c r="F66" s="99">
        <f t="shared" si="0"/>
        <v>2</v>
      </c>
      <c r="G66" s="99">
        <f t="shared" si="1"/>
        <v>-2</v>
      </c>
      <c r="H66" s="99"/>
      <c r="I66" s="99" t="s">
        <v>233</v>
      </c>
      <c r="J66" s="99">
        <v>2</v>
      </c>
      <c r="K66" s="99">
        <v>5</v>
      </c>
      <c r="L66" s="99">
        <v>0</v>
      </c>
      <c r="M66" s="99"/>
      <c r="N66" s="99"/>
      <c r="O66" s="99"/>
      <c r="P66" s="99"/>
    </row>
    <row r="67" spans="2:16" x14ac:dyDescent="0.25">
      <c r="B67" s="14">
        <v>14559467</v>
      </c>
      <c r="C67" s="99">
        <v>1</v>
      </c>
      <c r="D67" s="99">
        <v>0</v>
      </c>
      <c r="E67" s="99">
        <v>0</v>
      </c>
      <c r="F67" s="99">
        <f t="shared" ref="F67:F113" si="2">SUM(D67:E67)</f>
        <v>0</v>
      </c>
      <c r="G67" s="99">
        <f t="shared" ref="G67:G113" si="3">F67-C67</f>
        <v>-1</v>
      </c>
      <c r="H67" s="99"/>
      <c r="I67" s="99"/>
      <c r="J67" s="99"/>
      <c r="K67" s="99"/>
      <c r="L67" s="99"/>
      <c r="M67" s="99"/>
      <c r="N67" s="99"/>
      <c r="O67" s="99"/>
      <c r="P67" s="99"/>
    </row>
    <row r="68" spans="2:16" x14ac:dyDescent="0.25">
      <c r="B68" s="14">
        <v>14560209</v>
      </c>
      <c r="C68" s="99">
        <v>2</v>
      </c>
      <c r="D68" s="99">
        <f>INDEX('[1]Balance(Stock Control)'!$AL$4:$AL$2135,MATCH(B68,'[1]Balance(Stock Control)'!$F$4:$F$1048576,0))</f>
        <v>2</v>
      </c>
      <c r="E68" s="99">
        <v>0</v>
      </c>
      <c r="F68" s="99">
        <f t="shared" si="2"/>
        <v>2</v>
      </c>
      <c r="G68" s="99">
        <f t="shared" si="3"/>
        <v>0</v>
      </c>
      <c r="H68" s="99"/>
      <c r="I68" s="99" t="s">
        <v>237</v>
      </c>
      <c r="J68" s="99">
        <v>3</v>
      </c>
      <c r="K68" s="99">
        <v>3</v>
      </c>
      <c r="L68" s="99">
        <v>2</v>
      </c>
      <c r="M68" s="99"/>
      <c r="N68" s="99"/>
      <c r="O68" s="99"/>
      <c r="P68" s="99"/>
    </row>
    <row r="69" spans="2:16" x14ac:dyDescent="0.25">
      <c r="B69" s="14">
        <v>14561970</v>
      </c>
      <c r="C69" s="99">
        <v>1</v>
      </c>
      <c r="D69" s="99">
        <v>0</v>
      </c>
      <c r="E69" s="99">
        <v>0</v>
      </c>
      <c r="F69" s="99">
        <f t="shared" si="2"/>
        <v>0</v>
      </c>
      <c r="G69" s="99">
        <f t="shared" si="3"/>
        <v>-1</v>
      </c>
      <c r="H69" s="99"/>
      <c r="I69" s="99"/>
      <c r="J69" s="99"/>
      <c r="K69" s="99"/>
      <c r="L69" s="99"/>
      <c r="M69" s="99"/>
      <c r="N69" s="99"/>
      <c r="O69" s="99"/>
      <c r="P69" s="99"/>
    </row>
    <row r="70" spans="2:16" x14ac:dyDescent="0.25">
      <c r="B70" s="14">
        <v>14619355</v>
      </c>
      <c r="C70" s="99">
        <v>1</v>
      </c>
      <c r="D70" s="99">
        <f>INDEX('[1]Balance(Stock Control)'!$AL$4:$AL$2135,MATCH(B70,'[1]Balance(Stock Control)'!$F$4:$F$1048576,0))</f>
        <v>0</v>
      </c>
      <c r="E70" s="99">
        <v>0</v>
      </c>
      <c r="F70" s="99">
        <f t="shared" si="2"/>
        <v>0</v>
      </c>
      <c r="G70" s="99">
        <f t="shared" si="3"/>
        <v>-1</v>
      </c>
      <c r="H70" s="99"/>
      <c r="I70" s="99" t="s">
        <v>237</v>
      </c>
      <c r="J70" s="99">
        <v>3</v>
      </c>
      <c r="K70" s="99">
        <v>3</v>
      </c>
      <c r="L70" s="99">
        <v>12</v>
      </c>
      <c r="M70" s="99"/>
      <c r="N70" s="99"/>
      <c r="O70" s="99"/>
      <c r="P70" s="99"/>
    </row>
    <row r="71" spans="2:16" x14ac:dyDescent="0.25">
      <c r="B71" s="14">
        <v>14625240</v>
      </c>
      <c r="C71" s="99">
        <v>4</v>
      </c>
      <c r="D71" s="99">
        <f>INDEX('[1]Balance(Stock Control)'!$AL$4:$AL$2135,MATCH(B71,'[1]Balance(Stock Control)'!$F$4:$F$1048576,0))</f>
        <v>0</v>
      </c>
      <c r="E71" s="99">
        <v>0</v>
      </c>
      <c r="F71" s="99">
        <f t="shared" si="2"/>
        <v>0</v>
      </c>
      <c r="G71" s="99">
        <f t="shared" si="3"/>
        <v>-4</v>
      </c>
      <c r="H71" s="99"/>
      <c r="I71" s="99">
        <v>0</v>
      </c>
      <c r="J71" s="99">
        <v>0</v>
      </c>
      <c r="K71" s="99">
        <v>0</v>
      </c>
      <c r="L71" s="99">
        <v>0</v>
      </c>
      <c r="M71" s="99"/>
      <c r="N71" s="99"/>
      <c r="O71" s="99"/>
      <c r="P71" s="99"/>
    </row>
    <row r="72" spans="2:16" x14ac:dyDescent="0.25">
      <c r="B72" s="14">
        <v>14625659</v>
      </c>
      <c r="C72" s="99">
        <v>3</v>
      </c>
      <c r="D72" s="99">
        <f>INDEX('[1]Balance(Stock Control)'!$AL$4:$AL$2135,MATCH(B72,'[1]Balance(Stock Control)'!$F$4:$F$1048576,0))</f>
        <v>0</v>
      </c>
      <c r="E72" s="99">
        <v>0</v>
      </c>
      <c r="F72" s="99">
        <f t="shared" si="2"/>
        <v>0</v>
      </c>
      <c r="G72" s="99">
        <f t="shared" si="3"/>
        <v>-3</v>
      </c>
      <c r="H72" s="99"/>
      <c r="I72" s="99">
        <v>0</v>
      </c>
      <c r="J72" s="99">
        <v>0</v>
      </c>
      <c r="K72" s="99">
        <v>0</v>
      </c>
      <c r="L72" s="99">
        <v>0</v>
      </c>
      <c r="M72" s="99"/>
      <c r="N72" s="99"/>
      <c r="O72" s="99"/>
      <c r="P72" s="99"/>
    </row>
    <row r="73" spans="2:16" x14ac:dyDescent="0.25">
      <c r="B73" s="14">
        <v>14629476</v>
      </c>
      <c r="C73" s="99">
        <v>4</v>
      </c>
      <c r="D73" s="99">
        <v>0</v>
      </c>
      <c r="E73" s="99">
        <v>0</v>
      </c>
      <c r="F73" s="99">
        <f t="shared" si="2"/>
        <v>0</v>
      </c>
      <c r="G73" s="99">
        <f t="shared" si="3"/>
        <v>-4</v>
      </c>
      <c r="H73" s="99"/>
      <c r="I73" s="99"/>
      <c r="J73" s="99"/>
      <c r="K73" s="99"/>
      <c r="L73" s="99"/>
      <c r="M73" s="99"/>
      <c r="N73" s="99"/>
      <c r="O73" s="99"/>
      <c r="P73" s="99"/>
    </row>
    <row r="74" spans="2:16" x14ac:dyDescent="0.25">
      <c r="B74" s="14">
        <v>14640027</v>
      </c>
      <c r="C74" s="99">
        <v>6</v>
      </c>
      <c r="D74" s="99">
        <f>INDEX('[1]Balance(Stock Control)'!$AL$4:$AL$2135,MATCH(B74,'[1]Balance(Stock Control)'!$F$4:$F$1048576,0))</f>
        <v>0</v>
      </c>
      <c r="E74" s="99">
        <v>0</v>
      </c>
      <c r="F74" s="99">
        <f t="shared" si="2"/>
        <v>0</v>
      </c>
      <c r="G74" s="99">
        <f t="shared" si="3"/>
        <v>-6</v>
      </c>
      <c r="H74" s="99"/>
      <c r="I74" s="99" t="s">
        <v>237</v>
      </c>
      <c r="J74" s="99">
        <v>1</v>
      </c>
      <c r="K74" s="99">
        <v>6</v>
      </c>
      <c r="L74" s="99">
        <v>0</v>
      </c>
      <c r="M74" s="99"/>
      <c r="N74" s="99"/>
      <c r="O74" s="99"/>
      <c r="P74" s="99"/>
    </row>
    <row r="75" spans="2:16" x14ac:dyDescent="0.25">
      <c r="B75" s="14">
        <v>14714682</v>
      </c>
      <c r="C75" s="99">
        <v>4</v>
      </c>
      <c r="D75" s="99">
        <v>0</v>
      </c>
      <c r="E75" s="99">
        <v>0</v>
      </c>
      <c r="F75" s="99">
        <f t="shared" si="2"/>
        <v>0</v>
      </c>
      <c r="G75" s="99">
        <f t="shared" si="3"/>
        <v>-4</v>
      </c>
      <c r="H75" s="99"/>
      <c r="I75" s="99"/>
      <c r="J75" s="99"/>
      <c r="K75" s="99"/>
      <c r="L75" s="99"/>
      <c r="M75" s="99"/>
      <c r="N75" s="99"/>
      <c r="O75" s="99"/>
      <c r="P75" s="99"/>
    </row>
    <row r="76" spans="2:16" x14ac:dyDescent="0.25">
      <c r="B76" s="14">
        <v>14763370</v>
      </c>
      <c r="C76" s="99">
        <v>6</v>
      </c>
      <c r="D76" s="99">
        <f>INDEX('[1]Balance(Stock Control)'!$AL$4:$AL$2135,MATCH(B76,'[1]Balance(Stock Control)'!$F$4:$F$1048576,0))</f>
        <v>3</v>
      </c>
      <c r="E76" s="99">
        <v>0</v>
      </c>
      <c r="F76" s="99">
        <f t="shared" si="2"/>
        <v>3</v>
      </c>
      <c r="G76" s="99">
        <f t="shared" si="3"/>
        <v>-3</v>
      </c>
      <c r="H76" s="99"/>
      <c r="I76" s="99">
        <v>0</v>
      </c>
      <c r="J76" s="99">
        <v>0</v>
      </c>
      <c r="K76" s="99">
        <v>0</v>
      </c>
      <c r="L76" s="99">
        <v>0</v>
      </c>
      <c r="M76" s="99"/>
      <c r="N76" s="99"/>
      <c r="O76" s="99"/>
      <c r="P76" s="99"/>
    </row>
    <row r="77" spans="2:16" x14ac:dyDescent="0.25">
      <c r="B77" s="14">
        <v>15094944</v>
      </c>
      <c r="C77" s="99">
        <v>4</v>
      </c>
      <c r="D77" s="99">
        <v>0</v>
      </c>
      <c r="E77" s="99">
        <v>0</v>
      </c>
      <c r="F77" s="99">
        <f t="shared" si="2"/>
        <v>0</v>
      </c>
      <c r="G77" s="99">
        <f t="shared" si="3"/>
        <v>-4</v>
      </c>
      <c r="H77" s="99"/>
      <c r="I77" s="99"/>
      <c r="J77" s="99"/>
      <c r="K77" s="99"/>
      <c r="L77" s="99"/>
      <c r="M77" s="99"/>
      <c r="N77" s="99"/>
      <c r="O77" s="99"/>
      <c r="P77" s="99"/>
    </row>
    <row r="78" spans="2:16" x14ac:dyDescent="0.25">
      <c r="B78" s="14">
        <v>17248194</v>
      </c>
      <c r="C78" s="99">
        <v>3</v>
      </c>
      <c r="D78" s="99">
        <f>INDEX('[1]Balance(Stock Control)'!$AL$4:$AL$2135,MATCH(B78,'[1]Balance(Stock Control)'!$F$4:$F$1048576,0))</f>
        <v>0</v>
      </c>
      <c r="E78" s="99">
        <v>0</v>
      </c>
      <c r="F78" s="99">
        <f t="shared" si="2"/>
        <v>0</v>
      </c>
      <c r="G78" s="99">
        <f t="shared" si="3"/>
        <v>-3</v>
      </c>
      <c r="H78" s="99"/>
      <c r="I78" s="99">
        <v>0</v>
      </c>
      <c r="J78" s="99">
        <v>0</v>
      </c>
      <c r="K78" s="99">
        <v>0</v>
      </c>
      <c r="L78" s="99">
        <v>0</v>
      </c>
      <c r="M78" s="99"/>
      <c r="N78" s="99"/>
      <c r="O78" s="99"/>
      <c r="P78" s="99"/>
    </row>
    <row r="79" spans="2:16" x14ac:dyDescent="0.25">
      <c r="B79" s="14">
        <v>17460059</v>
      </c>
      <c r="C79" s="99">
        <v>3</v>
      </c>
      <c r="D79" s="99">
        <f>INDEX('[1]Balance(Stock Control)'!$AL$4:$AL$2135,MATCH(B79,'[1]Balance(Stock Control)'!$F$4:$F$1048576,0))</f>
        <v>0</v>
      </c>
      <c r="E79" s="99">
        <v>0</v>
      </c>
      <c r="F79" s="99">
        <f t="shared" si="2"/>
        <v>0</v>
      </c>
      <c r="G79" s="99">
        <f t="shared" si="3"/>
        <v>-3</v>
      </c>
      <c r="H79" s="99"/>
      <c r="I79" s="99">
        <v>0</v>
      </c>
      <c r="J79" s="99">
        <v>0</v>
      </c>
      <c r="K79" s="99">
        <v>0</v>
      </c>
      <c r="L79" s="99">
        <v>0</v>
      </c>
      <c r="M79" s="99"/>
      <c r="N79" s="99"/>
      <c r="O79" s="99"/>
      <c r="P79" s="99"/>
    </row>
    <row r="80" spans="2:16" x14ac:dyDescent="0.25">
      <c r="B80" s="14">
        <v>20441945</v>
      </c>
      <c r="C80" s="99">
        <v>36</v>
      </c>
      <c r="D80" s="99">
        <f>INDEX('[1]Balance(Stock Control)'!$AL$4:$AL$2135,MATCH(B80,'[1]Balance(Stock Control)'!$F$4:$F$1048576,0))</f>
        <v>0</v>
      </c>
      <c r="E80" s="99">
        <v>0</v>
      </c>
      <c r="F80" s="99">
        <f t="shared" si="2"/>
        <v>0</v>
      </c>
      <c r="G80" s="99">
        <f t="shared" si="3"/>
        <v>-36</v>
      </c>
      <c r="H80" s="99"/>
      <c r="I80" s="99">
        <v>0</v>
      </c>
      <c r="J80" s="99">
        <v>0</v>
      </c>
      <c r="K80" s="99">
        <v>0</v>
      </c>
      <c r="L80" s="99">
        <v>0</v>
      </c>
      <c r="M80" s="99"/>
      <c r="N80" s="99"/>
      <c r="O80" s="99"/>
      <c r="P80" s="99"/>
    </row>
    <row r="81" spans="2:16" x14ac:dyDescent="0.25">
      <c r="B81" s="14">
        <v>20459326</v>
      </c>
      <c r="C81" s="99">
        <v>36</v>
      </c>
      <c r="D81" s="99">
        <f>INDEX('[1]Balance(Stock Control)'!$AL$4:$AL$2135,MATCH(B81,'[1]Balance(Stock Control)'!$F$4:$F$1048576,0))</f>
        <v>0</v>
      </c>
      <c r="E81" s="99">
        <v>0</v>
      </c>
      <c r="F81" s="99">
        <f t="shared" si="2"/>
        <v>0</v>
      </c>
      <c r="G81" s="99">
        <f t="shared" si="3"/>
        <v>-36</v>
      </c>
      <c r="H81" s="99"/>
      <c r="I81" s="99">
        <v>0</v>
      </c>
      <c r="J81" s="99">
        <v>0</v>
      </c>
      <c r="K81" s="99">
        <v>0</v>
      </c>
      <c r="L81" s="99">
        <v>0</v>
      </c>
      <c r="M81" s="99"/>
      <c r="N81" s="99"/>
      <c r="O81" s="99"/>
      <c r="P81" s="99"/>
    </row>
    <row r="82" spans="2:16" x14ac:dyDescent="0.25">
      <c r="B82" s="14">
        <v>20489341</v>
      </c>
      <c r="C82" s="99">
        <v>1</v>
      </c>
      <c r="D82" s="99">
        <f>INDEX('[1]Balance(Stock Control)'!$AL$4:$AL$2135,MATCH(B82,'[1]Balance(Stock Control)'!$F$4:$F$1048576,0))</f>
        <v>0</v>
      </c>
      <c r="E82" s="99">
        <v>0</v>
      </c>
      <c r="F82" s="99">
        <f t="shared" si="2"/>
        <v>0</v>
      </c>
      <c r="G82" s="99">
        <f t="shared" si="3"/>
        <v>-1</v>
      </c>
      <c r="H82" s="99"/>
      <c r="I82" s="99" t="s">
        <v>237</v>
      </c>
      <c r="J82" s="99">
        <v>2</v>
      </c>
      <c r="K82" s="99">
        <v>6</v>
      </c>
      <c r="L82" s="99">
        <v>2</v>
      </c>
      <c r="M82" s="99"/>
      <c r="N82" s="99"/>
      <c r="O82" s="99"/>
      <c r="P82" s="99"/>
    </row>
    <row r="83" spans="2:16" x14ac:dyDescent="0.25">
      <c r="B83" s="14">
        <v>20503200</v>
      </c>
      <c r="C83" s="99">
        <v>3</v>
      </c>
      <c r="D83" s="99">
        <v>0</v>
      </c>
      <c r="E83" s="99">
        <v>0</v>
      </c>
      <c r="F83" s="99">
        <f t="shared" si="2"/>
        <v>0</v>
      </c>
      <c r="G83" s="99">
        <f t="shared" si="3"/>
        <v>-3</v>
      </c>
      <c r="H83" s="99"/>
      <c r="I83" s="99"/>
      <c r="J83" s="99"/>
      <c r="K83" s="99"/>
      <c r="L83" s="99"/>
      <c r="M83" s="99"/>
      <c r="N83" s="99"/>
      <c r="O83" s="99"/>
      <c r="P83" s="99"/>
    </row>
    <row r="84" spans="2:16" x14ac:dyDescent="0.25">
      <c r="B84" s="14">
        <v>20532237</v>
      </c>
      <c r="C84" s="99">
        <v>1</v>
      </c>
      <c r="D84" s="99">
        <f>INDEX('[1]Balance(Stock Control)'!$AL$4:$AL$2135,MATCH(B84,'[1]Balance(Stock Control)'!$F$4:$F$1048576,0))</f>
        <v>0</v>
      </c>
      <c r="E84" s="99">
        <v>0</v>
      </c>
      <c r="F84" s="99">
        <f t="shared" si="2"/>
        <v>0</v>
      </c>
      <c r="G84" s="99">
        <f t="shared" si="3"/>
        <v>-1</v>
      </c>
      <c r="H84" s="99"/>
      <c r="I84" s="99">
        <v>0</v>
      </c>
      <c r="J84" s="99">
        <v>0</v>
      </c>
      <c r="K84" s="99">
        <v>0</v>
      </c>
      <c r="L84" s="99">
        <v>0</v>
      </c>
      <c r="M84" s="99"/>
      <c r="N84" s="99"/>
      <c r="O84" s="99"/>
      <c r="P84" s="99"/>
    </row>
    <row r="85" spans="2:16" x14ac:dyDescent="0.25">
      <c r="B85" s="14">
        <v>20532272</v>
      </c>
      <c r="C85" s="99">
        <v>3</v>
      </c>
      <c r="D85" s="99">
        <f>INDEX('[1]Balance(Stock Control)'!$AL$4:$AL$2135,MATCH(B85,'[1]Balance(Stock Control)'!$F$4:$F$1048576,0))</f>
        <v>0</v>
      </c>
      <c r="E85" s="99">
        <v>0</v>
      </c>
      <c r="F85" s="99">
        <f t="shared" si="2"/>
        <v>0</v>
      </c>
      <c r="G85" s="99">
        <f t="shared" si="3"/>
        <v>-3</v>
      </c>
      <c r="H85" s="99"/>
      <c r="I85" s="99">
        <v>0</v>
      </c>
      <c r="J85" s="99">
        <v>0</v>
      </c>
      <c r="K85" s="99">
        <v>0</v>
      </c>
      <c r="L85" s="99">
        <v>0</v>
      </c>
      <c r="M85" s="99"/>
      <c r="N85" s="99"/>
      <c r="O85" s="99"/>
      <c r="P85" s="99"/>
    </row>
    <row r="86" spans="2:16" x14ac:dyDescent="0.25">
      <c r="B86" s="14">
        <v>20576909</v>
      </c>
      <c r="C86" s="99">
        <v>1</v>
      </c>
      <c r="D86" s="99">
        <v>0</v>
      </c>
      <c r="E86" s="99">
        <v>0</v>
      </c>
      <c r="F86" s="99">
        <f t="shared" si="2"/>
        <v>0</v>
      </c>
      <c r="G86" s="99">
        <f t="shared" si="3"/>
        <v>-1</v>
      </c>
      <c r="H86" s="99"/>
      <c r="I86" s="99"/>
      <c r="J86" s="99"/>
      <c r="K86" s="99"/>
      <c r="L86" s="99"/>
      <c r="M86" s="99"/>
      <c r="N86" s="99"/>
      <c r="O86" s="99"/>
      <c r="P86" s="99"/>
    </row>
    <row r="87" spans="2:16" x14ac:dyDescent="0.25">
      <c r="B87" s="14">
        <v>20578624</v>
      </c>
      <c r="C87" s="99">
        <v>14</v>
      </c>
      <c r="D87" s="99">
        <f>INDEX('[1]Balance(Stock Control)'!$AL$4:$AL$2135,MATCH(B87,'[1]Balance(Stock Control)'!$F$4:$F$1048576,0))</f>
        <v>1</v>
      </c>
      <c r="E87" s="99">
        <v>0</v>
      </c>
      <c r="F87" s="99">
        <f t="shared" si="2"/>
        <v>1</v>
      </c>
      <c r="G87" s="99">
        <f t="shared" si="3"/>
        <v>-13</v>
      </c>
      <c r="H87" s="99"/>
      <c r="I87" s="99" t="s">
        <v>233</v>
      </c>
      <c r="J87" s="99">
        <v>3</v>
      </c>
      <c r="K87" s="99">
        <v>6</v>
      </c>
      <c r="L87" s="99">
        <v>1</v>
      </c>
      <c r="M87" s="99"/>
      <c r="N87" s="99"/>
      <c r="O87" s="99"/>
      <c r="P87" s="99"/>
    </row>
    <row r="88" spans="2:16" x14ac:dyDescent="0.25">
      <c r="B88" s="14">
        <v>20711957</v>
      </c>
      <c r="C88" s="99">
        <v>3</v>
      </c>
      <c r="D88" s="99">
        <v>0</v>
      </c>
      <c r="E88" s="99">
        <v>0</v>
      </c>
      <c r="F88" s="99">
        <f t="shared" si="2"/>
        <v>0</v>
      </c>
      <c r="G88" s="99">
        <f t="shared" si="3"/>
        <v>-3</v>
      </c>
      <c r="H88" s="99"/>
      <c r="I88" s="99"/>
      <c r="J88" s="99"/>
      <c r="K88" s="99"/>
      <c r="L88" s="99"/>
      <c r="M88" s="99"/>
      <c r="N88" s="99"/>
      <c r="O88" s="99"/>
      <c r="P88" s="99"/>
    </row>
    <row r="89" spans="2:16" x14ac:dyDescent="0.25">
      <c r="B89" s="14">
        <v>20747516</v>
      </c>
      <c r="C89" s="99">
        <v>12</v>
      </c>
      <c r="D89" s="99">
        <v>0</v>
      </c>
      <c r="E89" s="99">
        <v>0</v>
      </c>
      <c r="F89" s="99">
        <f t="shared" si="2"/>
        <v>0</v>
      </c>
      <c r="G89" s="99">
        <f t="shared" si="3"/>
        <v>-12</v>
      </c>
      <c r="H89" s="99"/>
      <c r="I89" s="99"/>
      <c r="J89" s="99"/>
      <c r="K89" s="99"/>
      <c r="L89" s="99"/>
      <c r="M89" s="99"/>
      <c r="N89" s="99"/>
      <c r="O89" s="99"/>
      <c r="P89" s="99"/>
    </row>
    <row r="90" spans="2:16" x14ac:dyDescent="0.25">
      <c r="B90" s="14">
        <v>20807510</v>
      </c>
      <c r="C90" s="99">
        <v>3</v>
      </c>
      <c r="D90" s="99">
        <f>INDEX('[1]Balance(Stock Control)'!$AL$4:$AL$2135,MATCH(B90,'[1]Balance(Stock Control)'!$F$4:$F$1048576,0))</f>
        <v>0</v>
      </c>
      <c r="E90" s="99">
        <v>0</v>
      </c>
      <c r="F90" s="99">
        <f t="shared" si="2"/>
        <v>0</v>
      </c>
      <c r="G90" s="99">
        <f t="shared" si="3"/>
        <v>-3</v>
      </c>
      <c r="H90" s="99"/>
      <c r="I90" s="99">
        <v>0</v>
      </c>
      <c r="J90" s="99">
        <v>0</v>
      </c>
      <c r="K90" s="99">
        <v>0</v>
      </c>
      <c r="L90" s="99">
        <v>0</v>
      </c>
      <c r="M90" s="99"/>
      <c r="N90" s="99"/>
      <c r="O90" s="99"/>
      <c r="P90" s="99"/>
    </row>
    <row r="91" spans="2:16" x14ac:dyDescent="0.25">
      <c r="B91" s="14">
        <v>20852762</v>
      </c>
      <c r="C91" s="99">
        <v>6</v>
      </c>
      <c r="D91" s="99">
        <f>INDEX('[1]Balance(Stock Control)'!$AL$4:$AL$2135,MATCH(B91,'[1]Balance(Stock Control)'!$F$4:$F$1048576,0))</f>
        <v>0</v>
      </c>
      <c r="E91" s="99">
        <v>0</v>
      </c>
      <c r="F91" s="99">
        <f t="shared" si="2"/>
        <v>0</v>
      </c>
      <c r="G91" s="99">
        <f t="shared" si="3"/>
        <v>-6</v>
      </c>
      <c r="H91" s="99"/>
      <c r="I91" s="99">
        <v>0</v>
      </c>
      <c r="J91" s="99">
        <v>0</v>
      </c>
      <c r="K91" s="99">
        <v>0</v>
      </c>
      <c r="L91" s="99">
        <v>0</v>
      </c>
      <c r="M91" s="99"/>
      <c r="N91" s="99"/>
      <c r="O91" s="99"/>
      <c r="P91" s="99"/>
    </row>
    <row r="92" spans="2:16" x14ac:dyDescent="0.25">
      <c r="B92" s="14">
        <v>20905400</v>
      </c>
      <c r="C92" s="99">
        <v>72</v>
      </c>
      <c r="D92" s="99">
        <f>INDEX('[1]Balance(Stock Control)'!$AL$4:$AL$2135,MATCH(B92,'[1]Balance(Stock Control)'!$F$4:$F$1048576,0))</f>
        <v>0</v>
      </c>
      <c r="E92" s="99">
        <v>0</v>
      </c>
      <c r="F92" s="99">
        <f t="shared" si="2"/>
        <v>0</v>
      </c>
      <c r="G92" s="99">
        <f t="shared" si="3"/>
        <v>-72</v>
      </c>
      <c r="H92" s="99"/>
      <c r="I92" s="99">
        <v>0</v>
      </c>
      <c r="J92" s="99">
        <v>0</v>
      </c>
      <c r="K92" s="99">
        <v>0</v>
      </c>
      <c r="L92" s="99">
        <v>0</v>
      </c>
      <c r="M92" s="99"/>
      <c r="N92" s="99"/>
      <c r="O92" s="99"/>
      <c r="P92" s="99"/>
    </row>
    <row r="93" spans="2:16" x14ac:dyDescent="0.25">
      <c r="B93" s="14">
        <v>21092243</v>
      </c>
      <c r="C93" s="99">
        <v>3</v>
      </c>
      <c r="D93" s="99">
        <f>INDEX('[1]Balance(Stock Control)'!$AL$4:$AL$2135,MATCH(B93,'[1]Balance(Stock Control)'!$F$4:$F$1048576,0))</f>
        <v>0</v>
      </c>
      <c r="E93" s="99">
        <v>0</v>
      </c>
      <c r="F93" s="99">
        <f t="shared" si="2"/>
        <v>0</v>
      </c>
      <c r="G93" s="99">
        <f t="shared" si="3"/>
        <v>-3</v>
      </c>
      <c r="H93" s="99"/>
      <c r="I93" s="99">
        <v>0</v>
      </c>
      <c r="J93" s="99">
        <v>0</v>
      </c>
      <c r="K93" s="99">
        <v>0</v>
      </c>
      <c r="L93" s="99">
        <v>0</v>
      </c>
      <c r="M93" s="99"/>
      <c r="N93" s="99"/>
      <c r="O93" s="99"/>
      <c r="P93" s="99"/>
    </row>
    <row r="94" spans="2:16" x14ac:dyDescent="0.25">
      <c r="B94" s="14">
        <v>21123014</v>
      </c>
      <c r="C94" s="99">
        <v>3</v>
      </c>
      <c r="D94" s="99">
        <f>INDEX('[1]Balance(Stock Control)'!$AL$4:$AL$2135,MATCH(B94,'[1]Balance(Stock Control)'!$F$4:$F$1048576,0))</f>
        <v>0</v>
      </c>
      <c r="E94" s="99">
        <v>0</v>
      </c>
      <c r="F94" s="99">
        <f t="shared" si="2"/>
        <v>0</v>
      </c>
      <c r="G94" s="99">
        <f t="shared" si="3"/>
        <v>-3</v>
      </c>
      <c r="H94" s="99"/>
      <c r="I94" s="99">
        <v>0</v>
      </c>
      <c r="J94" s="99">
        <v>0</v>
      </c>
      <c r="K94" s="99">
        <v>0</v>
      </c>
      <c r="L94" s="99">
        <v>0</v>
      </c>
      <c r="M94" s="99"/>
      <c r="N94" s="99"/>
      <c r="O94" s="99"/>
      <c r="P94" s="99"/>
    </row>
    <row r="95" spans="2:16" x14ac:dyDescent="0.25">
      <c r="B95" s="14">
        <v>21155561</v>
      </c>
      <c r="C95" s="99">
        <v>2</v>
      </c>
      <c r="D95" s="99">
        <v>0</v>
      </c>
      <c r="E95" s="99">
        <v>0</v>
      </c>
      <c r="F95" s="99">
        <f t="shared" si="2"/>
        <v>0</v>
      </c>
      <c r="G95" s="99">
        <f t="shared" si="3"/>
        <v>-2</v>
      </c>
      <c r="H95" s="99"/>
      <c r="I95" s="99"/>
      <c r="J95" s="99"/>
      <c r="K95" s="99"/>
      <c r="L95" s="99"/>
      <c r="M95" s="99"/>
      <c r="N95" s="99"/>
      <c r="O95" s="99"/>
      <c r="P95" s="99"/>
    </row>
    <row r="96" spans="2:16" x14ac:dyDescent="0.25">
      <c r="B96" s="14">
        <v>21347087</v>
      </c>
      <c r="C96" s="99">
        <v>2</v>
      </c>
      <c r="D96" s="99">
        <f>INDEX('[1]Balance(Stock Control)'!$AL$4:$AL$2135,MATCH(B96,'[1]Balance(Stock Control)'!$F$4:$F$1048576,0))</f>
        <v>0</v>
      </c>
      <c r="E96" s="99">
        <v>0</v>
      </c>
      <c r="F96" s="99">
        <f t="shared" si="2"/>
        <v>0</v>
      </c>
      <c r="G96" s="99">
        <f t="shared" si="3"/>
        <v>-2</v>
      </c>
      <c r="H96" s="99"/>
      <c r="I96" s="99" t="s">
        <v>237</v>
      </c>
      <c r="J96" s="99">
        <v>2</v>
      </c>
      <c r="K96" s="99">
        <v>5</v>
      </c>
      <c r="L96" s="99">
        <v>2</v>
      </c>
      <c r="M96" s="99"/>
      <c r="N96" s="99"/>
      <c r="O96" s="99"/>
      <c r="P96" s="99"/>
    </row>
    <row r="97" spans="2:16" x14ac:dyDescent="0.25">
      <c r="B97" s="14">
        <v>21940615</v>
      </c>
      <c r="C97" s="99">
        <v>3</v>
      </c>
      <c r="D97" s="99">
        <f>INDEX('[1]Balance(Stock Control)'!$AL$4:$AL$2135,MATCH(B97,'[1]Balance(Stock Control)'!$F$4:$F$1048576,0))</f>
        <v>0</v>
      </c>
      <c r="E97" s="99">
        <v>0</v>
      </c>
      <c r="F97" s="99">
        <f t="shared" si="2"/>
        <v>0</v>
      </c>
      <c r="G97" s="99">
        <f t="shared" si="3"/>
        <v>-3</v>
      </c>
      <c r="H97" s="99"/>
      <c r="I97" s="99">
        <v>0</v>
      </c>
      <c r="J97" s="99">
        <v>0</v>
      </c>
      <c r="K97" s="99">
        <v>0</v>
      </c>
      <c r="L97" s="99">
        <v>0</v>
      </c>
      <c r="M97" s="99"/>
      <c r="N97" s="99"/>
      <c r="O97" s="99"/>
      <c r="P97" s="99"/>
    </row>
    <row r="98" spans="2:16" x14ac:dyDescent="0.25">
      <c r="B98" s="14">
        <v>22397140</v>
      </c>
      <c r="C98" s="99">
        <v>3</v>
      </c>
      <c r="D98" s="99" t="e">
        <f>INDEX('[1]Balance(Stock Control)'!$AL$4:$AL$2135,MATCH(B98,'[1]Balance(Stock Control)'!$F$4:$F$1048576,0))</f>
        <v>#N/A</v>
      </c>
      <c r="E98" s="99">
        <v>0</v>
      </c>
      <c r="F98" s="99" t="e">
        <f t="shared" si="2"/>
        <v>#N/A</v>
      </c>
      <c r="G98" s="99" t="e">
        <f t="shared" si="3"/>
        <v>#N/A</v>
      </c>
      <c r="H98" s="99"/>
      <c r="I98" s="99">
        <v>0</v>
      </c>
      <c r="J98" s="99">
        <v>0</v>
      </c>
      <c r="K98" s="99">
        <v>0</v>
      </c>
      <c r="L98" s="99">
        <v>0</v>
      </c>
      <c r="M98" s="99"/>
      <c r="N98" s="99"/>
      <c r="O98" s="99"/>
      <c r="P98" s="99"/>
    </row>
    <row r="99" spans="2:16" x14ac:dyDescent="0.25">
      <c r="B99" s="14">
        <v>60113081</v>
      </c>
      <c r="C99" s="99">
        <v>4</v>
      </c>
      <c r="D99" s="99">
        <v>0</v>
      </c>
      <c r="E99" s="99">
        <v>0</v>
      </c>
      <c r="F99" s="99">
        <f t="shared" si="2"/>
        <v>0</v>
      </c>
      <c r="G99" s="99">
        <f t="shared" si="3"/>
        <v>-4</v>
      </c>
      <c r="H99" s="99"/>
      <c r="I99" s="99"/>
      <c r="J99" s="99"/>
      <c r="K99" s="99"/>
      <c r="L99" s="99"/>
      <c r="M99" s="99"/>
      <c r="N99" s="99"/>
      <c r="O99" s="99"/>
      <c r="P99" s="99"/>
    </row>
    <row r="100" spans="2:16" x14ac:dyDescent="0.25">
      <c r="B100" s="14" t="s">
        <v>73</v>
      </c>
      <c r="C100" s="99">
        <v>5</v>
      </c>
      <c r="D100" s="99">
        <v>0</v>
      </c>
      <c r="E100" s="99">
        <v>0</v>
      </c>
      <c r="F100" s="99">
        <f t="shared" si="2"/>
        <v>0</v>
      </c>
      <c r="G100" s="99">
        <f t="shared" si="3"/>
        <v>-5</v>
      </c>
      <c r="H100" s="99"/>
      <c r="I100" s="99"/>
      <c r="J100" s="99"/>
      <c r="K100" s="99"/>
      <c r="L100" s="99"/>
      <c r="M100" s="99"/>
      <c r="N100" s="99"/>
      <c r="O100" s="99"/>
      <c r="P100" s="99"/>
    </row>
    <row r="101" spans="2:16" x14ac:dyDescent="0.25">
      <c r="B101" s="14" t="s">
        <v>13</v>
      </c>
      <c r="C101" s="99">
        <v>36</v>
      </c>
      <c r="D101" s="99">
        <v>0</v>
      </c>
      <c r="E101" s="99">
        <v>0</v>
      </c>
      <c r="F101" s="99">
        <f t="shared" si="2"/>
        <v>0</v>
      </c>
      <c r="G101" s="99">
        <f t="shared" si="3"/>
        <v>-36</v>
      </c>
      <c r="H101" s="99"/>
      <c r="I101" s="99"/>
      <c r="J101" s="99"/>
      <c r="K101" s="99"/>
      <c r="L101" s="99"/>
      <c r="M101" s="99"/>
      <c r="N101" s="99"/>
      <c r="O101" s="99"/>
      <c r="P101" s="99"/>
    </row>
    <row r="102" spans="2:16" x14ac:dyDescent="0.25">
      <c r="B102" s="14" t="s">
        <v>15</v>
      </c>
      <c r="C102" s="99">
        <v>8</v>
      </c>
      <c r="D102" s="99">
        <v>0</v>
      </c>
      <c r="E102" s="99">
        <v>0</v>
      </c>
      <c r="F102" s="99">
        <f t="shared" si="2"/>
        <v>0</v>
      </c>
      <c r="G102" s="99">
        <f t="shared" si="3"/>
        <v>-8</v>
      </c>
      <c r="H102" s="99"/>
      <c r="I102" s="99"/>
      <c r="J102" s="99"/>
      <c r="K102" s="99"/>
      <c r="L102" s="99"/>
      <c r="M102" s="99"/>
      <c r="N102" s="99"/>
      <c r="O102" s="99"/>
      <c r="P102" s="99"/>
    </row>
    <row r="103" spans="2:16" x14ac:dyDescent="0.25">
      <c r="B103" s="14" t="s">
        <v>147</v>
      </c>
      <c r="C103" s="99">
        <v>1</v>
      </c>
      <c r="D103" s="99">
        <v>0</v>
      </c>
      <c r="E103" s="99">
        <v>0</v>
      </c>
      <c r="F103" s="99">
        <f t="shared" si="2"/>
        <v>0</v>
      </c>
      <c r="G103" s="99">
        <f t="shared" si="3"/>
        <v>-1</v>
      </c>
      <c r="H103" s="99"/>
      <c r="I103" s="99"/>
      <c r="J103" s="99"/>
      <c r="K103" s="99"/>
      <c r="L103" s="99"/>
      <c r="M103" s="99"/>
      <c r="N103" s="99"/>
      <c r="O103" s="99"/>
      <c r="P103" s="99"/>
    </row>
    <row r="104" spans="2:16" x14ac:dyDescent="0.25">
      <c r="B104" s="14" t="s">
        <v>141</v>
      </c>
      <c r="C104" s="99">
        <v>1</v>
      </c>
      <c r="D104" s="99">
        <v>0</v>
      </c>
      <c r="E104" s="99">
        <v>0</v>
      </c>
      <c r="F104" s="99">
        <f t="shared" si="2"/>
        <v>0</v>
      </c>
      <c r="G104" s="99">
        <f t="shared" si="3"/>
        <v>-1</v>
      </c>
      <c r="H104" s="99"/>
      <c r="I104" s="99"/>
      <c r="J104" s="99"/>
      <c r="K104" s="99"/>
      <c r="L104" s="99"/>
      <c r="M104" s="99"/>
      <c r="N104" s="99"/>
      <c r="O104" s="99"/>
      <c r="P104" s="99"/>
    </row>
    <row r="105" spans="2:16" x14ac:dyDescent="0.25">
      <c r="B105" s="14" t="s">
        <v>113</v>
      </c>
      <c r="C105" s="99">
        <v>1</v>
      </c>
      <c r="D105" s="99">
        <v>0</v>
      </c>
      <c r="E105" s="99">
        <v>0</v>
      </c>
      <c r="F105" s="99">
        <f t="shared" si="2"/>
        <v>0</v>
      </c>
      <c r="G105" s="99">
        <f t="shared" si="3"/>
        <v>-1</v>
      </c>
      <c r="H105" s="99"/>
      <c r="I105" s="99"/>
      <c r="J105" s="99"/>
      <c r="K105" s="99"/>
      <c r="L105" s="99"/>
      <c r="M105" s="99"/>
      <c r="N105" s="99"/>
      <c r="O105" s="99"/>
      <c r="P105" s="99"/>
    </row>
    <row r="106" spans="2:16" x14ac:dyDescent="0.25">
      <c r="B106" s="14" t="s">
        <v>108</v>
      </c>
      <c r="C106" s="99">
        <v>6</v>
      </c>
      <c r="D106" s="99">
        <f>INDEX('[1]Balance(Stock Control)'!$AL$4:$AL$2135,MATCH(B106,'[1]Balance(Stock Control)'!$F$4:$F$1048576,0))</f>
        <v>0</v>
      </c>
      <c r="E106" s="99">
        <v>0</v>
      </c>
      <c r="F106" s="99">
        <f t="shared" si="2"/>
        <v>0</v>
      </c>
      <c r="G106" s="99">
        <f t="shared" si="3"/>
        <v>-6</v>
      </c>
      <c r="H106" s="99"/>
      <c r="I106" s="99">
        <v>0</v>
      </c>
      <c r="J106" s="99">
        <v>0</v>
      </c>
      <c r="K106" s="99">
        <v>0</v>
      </c>
      <c r="L106" s="99">
        <v>0</v>
      </c>
      <c r="M106" s="99"/>
      <c r="N106" s="99"/>
      <c r="O106" s="99"/>
      <c r="P106" s="99"/>
    </row>
    <row r="107" spans="2:16" x14ac:dyDescent="0.25">
      <c r="B107" s="14" t="s">
        <v>107</v>
      </c>
      <c r="C107" s="99">
        <v>6</v>
      </c>
      <c r="D107" s="99">
        <v>0</v>
      </c>
      <c r="E107" s="99">
        <v>0</v>
      </c>
      <c r="F107" s="99">
        <f t="shared" si="2"/>
        <v>0</v>
      </c>
      <c r="G107" s="99">
        <f t="shared" si="3"/>
        <v>-6</v>
      </c>
      <c r="H107" s="99"/>
      <c r="I107" s="99"/>
      <c r="J107" s="99"/>
      <c r="K107" s="99"/>
      <c r="L107" s="99"/>
      <c r="M107" s="99"/>
      <c r="N107" s="99"/>
      <c r="O107" s="99"/>
      <c r="P107" s="99"/>
    </row>
    <row r="108" spans="2:16" x14ac:dyDescent="0.25">
      <c r="B108" s="14" t="s">
        <v>122</v>
      </c>
      <c r="C108" s="99">
        <v>8</v>
      </c>
      <c r="D108" s="99">
        <f>INDEX('[1]Balance(Stock Control)'!$AL$4:$AL$2135,MATCH(B108,'[1]Balance(Stock Control)'!$F$4:$F$1048576,0))</f>
        <v>0</v>
      </c>
      <c r="E108" s="99">
        <v>0</v>
      </c>
      <c r="F108" s="99">
        <f t="shared" si="2"/>
        <v>0</v>
      </c>
      <c r="G108" s="99">
        <f t="shared" si="3"/>
        <v>-8</v>
      </c>
      <c r="H108" s="99"/>
      <c r="I108" s="99">
        <v>0</v>
      </c>
      <c r="J108" s="99">
        <v>0</v>
      </c>
      <c r="K108" s="99">
        <v>0</v>
      </c>
      <c r="L108" s="99">
        <v>0</v>
      </c>
      <c r="M108" s="99"/>
      <c r="N108" s="99"/>
      <c r="O108" s="99"/>
      <c r="P108" s="99"/>
    </row>
    <row r="109" spans="2:16" x14ac:dyDescent="0.25">
      <c r="B109" s="14" t="s">
        <v>110</v>
      </c>
      <c r="C109" s="99">
        <v>4</v>
      </c>
      <c r="D109" s="99">
        <v>0</v>
      </c>
      <c r="E109" s="99">
        <v>0</v>
      </c>
      <c r="F109" s="99">
        <f t="shared" si="2"/>
        <v>0</v>
      </c>
      <c r="G109" s="99">
        <f t="shared" si="3"/>
        <v>-4</v>
      </c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2:16" x14ac:dyDescent="0.25">
      <c r="B110" s="14" t="s">
        <v>112</v>
      </c>
      <c r="C110" s="99">
        <v>4</v>
      </c>
      <c r="D110" s="99">
        <v>0</v>
      </c>
      <c r="E110" s="99">
        <v>0</v>
      </c>
      <c r="F110" s="99">
        <f t="shared" si="2"/>
        <v>0</v>
      </c>
      <c r="G110" s="99">
        <f t="shared" si="3"/>
        <v>-4</v>
      </c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2:16" x14ac:dyDescent="0.25">
      <c r="B111" s="14" t="s">
        <v>128</v>
      </c>
      <c r="C111" s="99">
        <v>4</v>
      </c>
      <c r="D111" s="99">
        <v>0</v>
      </c>
      <c r="E111" s="99">
        <v>0</v>
      </c>
      <c r="F111" s="99">
        <f t="shared" si="2"/>
        <v>0</v>
      </c>
      <c r="G111" s="99">
        <f t="shared" si="3"/>
        <v>-4</v>
      </c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2:16" x14ac:dyDescent="0.25">
      <c r="B112" s="14" t="s">
        <v>127</v>
      </c>
      <c r="C112" s="99">
        <v>12</v>
      </c>
      <c r="D112" s="99">
        <v>0</v>
      </c>
      <c r="E112" s="99">
        <v>0</v>
      </c>
      <c r="F112" s="99">
        <f t="shared" si="2"/>
        <v>0</v>
      </c>
      <c r="G112" s="99">
        <f t="shared" si="3"/>
        <v>-12</v>
      </c>
      <c r="H112" s="99"/>
      <c r="I112" s="99"/>
      <c r="J112" s="99"/>
      <c r="K112" s="99"/>
      <c r="L112" s="99"/>
      <c r="M112" s="99"/>
      <c r="N112" s="99"/>
      <c r="O112" s="99"/>
      <c r="P112" s="99"/>
    </row>
    <row r="113" spans="2:16" x14ac:dyDescent="0.25">
      <c r="B113" s="14" t="s">
        <v>214</v>
      </c>
      <c r="C113" s="99">
        <v>22</v>
      </c>
      <c r="D113" s="99">
        <v>0</v>
      </c>
      <c r="E113" s="99">
        <v>0</v>
      </c>
      <c r="F113" s="99">
        <f t="shared" si="2"/>
        <v>0</v>
      </c>
      <c r="G113" s="99">
        <f t="shared" si="3"/>
        <v>-22</v>
      </c>
      <c r="H113" s="99"/>
      <c r="I113" s="99"/>
      <c r="J113" s="99"/>
      <c r="K113" s="99"/>
      <c r="L113" s="99"/>
      <c r="M113" s="99"/>
      <c r="N113" s="99"/>
      <c r="O113" s="99"/>
      <c r="P113" s="99"/>
    </row>
    <row r="114" spans="2:16" x14ac:dyDescent="0.25">
      <c r="C114" s="98"/>
      <c r="D114" s="98"/>
      <c r="E114" s="98"/>
    </row>
    <row r="115" spans="2:16" x14ac:dyDescent="0.25">
      <c r="C115" s="98"/>
      <c r="D115" s="98"/>
      <c r="E115" s="98"/>
    </row>
    <row r="116" spans="2:16" x14ac:dyDescent="0.25">
      <c r="C116" s="98"/>
      <c r="D116" s="98"/>
      <c r="E116" s="98"/>
    </row>
    <row r="117" spans="2:16" x14ac:dyDescent="0.25">
      <c r="C117" s="98"/>
      <c r="D117" s="98"/>
      <c r="E117" s="98"/>
    </row>
    <row r="118" spans="2:16" x14ac:dyDescent="0.25">
      <c r="C118" s="98"/>
      <c r="D118" s="98"/>
      <c r="E118" s="98"/>
    </row>
    <row r="119" spans="2:16" x14ac:dyDescent="0.25">
      <c r="C119" s="98"/>
      <c r="D119" s="98"/>
      <c r="E119" s="98"/>
    </row>
    <row r="120" spans="2:16" x14ac:dyDescent="0.25">
      <c r="C120" s="98"/>
      <c r="D120" s="98"/>
      <c r="E120" s="98"/>
    </row>
    <row r="121" spans="2:16" x14ac:dyDescent="0.25">
      <c r="C121" s="98"/>
      <c r="D121" s="98"/>
      <c r="E121" s="98"/>
    </row>
    <row r="122" spans="2:16" x14ac:dyDescent="0.25">
      <c r="C122" s="98"/>
      <c r="D122" s="98"/>
      <c r="E122" s="98"/>
    </row>
    <row r="123" spans="2:16" x14ac:dyDescent="0.25">
      <c r="C123" s="98"/>
      <c r="D123" s="98"/>
      <c r="E123" s="98"/>
    </row>
    <row r="124" spans="2:16" x14ac:dyDescent="0.25">
      <c r="C124" s="98"/>
      <c r="D124" s="98"/>
      <c r="E124" s="98"/>
    </row>
  </sheetData>
  <autoFilter ref="B3:P113">
    <filterColumn colId="7" showButton="0"/>
    <filterColumn colId="8" showButton="0"/>
    <filterColumn colId="9" showButton="0"/>
    <filterColumn colId="11" showButton="0"/>
    <filterColumn colId="12" showButton="0"/>
    <filterColumn colId="13" showButton="0"/>
  </autoFilter>
  <mergeCells count="2">
    <mergeCell ref="I3:L3"/>
    <mergeCell ref="M3: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D17" sqref="D17"/>
    </sheetView>
  </sheetViews>
  <sheetFormatPr defaultRowHeight="15" x14ac:dyDescent="0.25"/>
  <cols>
    <col min="1" max="1" width="16.7109375" bestFit="1" customWidth="1"/>
    <col min="2" max="2" width="10.7109375" bestFit="1" customWidth="1"/>
  </cols>
  <sheetData>
    <row r="1" spans="1:3" x14ac:dyDescent="0.25">
      <c r="A1" t="s">
        <v>213</v>
      </c>
      <c r="B1" t="s">
        <v>215</v>
      </c>
    </row>
    <row r="2" spans="1:3" x14ac:dyDescent="0.25">
      <c r="A2">
        <v>14502604</v>
      </c>
      <c r="B2">
        <v>4</v>
      </c>
    </row>
    <row r="3" spans="1:3" x14ac:dyDescent="0.25">
      <c r="A3">
        <v>14529769</v>
      </c>
      <c r="B3">
        <v>5</v>
      </c>
      <c r="C3">
        <v>6</v>
      </c>
    </row>
    <row r="4" spans="1:3" x14ac:dyDescent="0.25">
      <c r="A4">
        <v>14529773</v>
      </c>
      <c r="B4">
        <v>5</v>
      </c>
    </row>
    <row r="5" spans="1:3" x14ac:dyDescent="0.25">
      <c r="A5">
        <v>14536025</v>
      </c>
      <c r="B5">
        <v>3</v>
      </c>
    </row>
    <row r="6" spans="1:3" x14ac:dyDescent="0.25">
      <c r="A6">
        <v>14536027</v>
      </c>
      <c r="B6">
        <v>6</v>
      </c>
    </row>
    <row r="7" spans="1:3" x14ac:dyDescent="0.25">
      <c r="A7">
        <v>14563796</v>
      </c>
      <c r="B7">
        <v>3</v>
      </c>
    </row>
    <row r="8" spans="1:3" x14ac:dyDescent="0.25">
      <c r="A8">
        <v>14594327</v>
      </c>
      <c r="B8">
        <v>4</v>
      </c>
    </row>
    <row r="9" spans="1:3" x14ac:dyDescent="0.25">
      <c r="A9">
        <v>14594933</v>
      </c>
      <c r="B9">
        <v>3</v>
      </c>
    </row>
    <row r="10" spans="1:3" x14ac:dyDescent="0.25">
      <c r="A10" t="s">
        <v>113</v>
      </c>
      <c r="B10">
        <v>4</v>
      </c>
      <c r="C10">
        <v>5</v>
      </c>
    </row>
    <row r="11" spans="1:3" x14ac:dyDescent="0.25">
      <c r="A11" t="s">
        <v>115</v>
      </c>
      <c r="B11">
        <v>4</v>
      </c>
    </row>
    <row r="12" spans="1:3" x14ac:dyDescent="0.25">
      <c r="A12" t="s">
        <v>134</v>
      </c>
      <c r="B12">
        <v>1</v>
      </c>
    </row>
    <row r="13" spans="1:3" x14ac:dyDescent="0.25">
      <c r="A13" t="s">
        <v>150</v>
      </c>
      <c r="B13">
        <v>1</v>
      </c>
    </row>
    <row r="14" spans="1:3" x14ac:dyDescent="0.25">
      <c r="A14" t="s">
        <v>169</v>
      </c>
      <c r="B1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195"/>
  <sheetViews>
    <sheetView tabSelected="1" workbookViewId="0">
      <pane ySplit="1" topLeftCell="A112" activePane="bottomLeft" state="frozen"/>
      <selection pane="bottomLeft" activeCell="B85" sqref="B85"/>
    </sheetView>
  </sheetViews>
  <sheetFormatPr defaultRowHeight="15" x14ac:dyDescent="0.25"/>
  <cols>
    <col min="1" max="1" width="19.42578125" customWidth="1"/>
    <col min="2" max="5" width="17.140625" style="100" customWidth="1"/>
    <col min="6" max="9" width="11" hidden="1" customWidth="1"/>
    <col min="10" max="12" width="10.7109375" hidden="1" customWidth="1"/>
    <col min="13" max="14" width="18.7109375" hidden="1" customWidth="1"/>
    <col min="15" max="15" width="13.140625" style="108" hidden="1" customWidth="1"/>
    <col min="16" max="16" width="18.42578125" style="108" hidden="1" customWidth="1"/>
    <col min="17" max="18" width="18.42578125" hidden="1" customWidth="1"/>
    <col min="19" max="19" width="11.85546875" hidden="1" customWidth="1"/>
    <col min="20" max="23" width="14" style="109" hidden="1" customWidth="1"/>
    <col min="24" max="26" width="11.140625" hidden="1" customWidth="1"/>
    <col min="27" max="28" width="11.140625" customWidth="1"/>
    <col min="29" max="30" width="15.7109375" customWidth="1"/>
    <col min="31" max="31" width="20.28515625" customWidth="1"/>
    <col min="32" max="32" width="16.28515625" customWidth="1"/>
    <col min="33" max="33" width="18.7109375" customWidth="1"/>
    <col min="34" max="34" width="13.85546875" style="100" customWidth="1"/>
    <col min="35" max="35" width="9.42578125" customWidth="1"/>
    <col min="36" max="36" width="15.85546875" customWidth="1"/>
    <col min="37" max="37" width="13.7109375" customWidth="1"/>
    <col min="38" max="39" width="9.140625" customWidth="1"/>
  </cols>
  <sheetData>
    <row r="1" spans="1:38" ht="27" customHeight="1" x14ac:dyDescent="0.25">
      <c r="B1" s="86" t="s">
        <v>216</v>
      </c>
      <c r="C1" s="86"/>
      <c r="D1" s="86"/>
      <c r="E1" s="86"/>
      <c r="F1" s="86" t="s">
        <v>217</v>
      </c>
      <c r="G1" s="86" t="s">
        <v>19</v>
      </c>
      <c r="H1" s="86" t="s">
        <v>27</v>
      </c>
      <c r="I1" s="86"/>
      <c r="J1" s="86" t="s">
        <v>246</v>
      </c>
      <c r="K1" s="86" t="s">
        <v>276</v>
      </c>
      <c r="L1" s="86" t="s">
        <v>277</v>
      </c>
      <c r="M1" s="86" t="s">
        <v>266</v>
      </c>
      <c r="N1" s="86"/>
      <c r="O1" s="127" t="s">
        <v>272</v>
      </c>
      <c r="P1" s="127" t="s">
        <v>273</v>
      </c>
      <c r="Q1" s="86" t="s">
        <v>274</v>
      </c>
      <c r="R1" s="86" t="s">
        <v>275</v>
      </c>
      <c r="S1" s="86" t="s">
        <v>247</v>
      </c>
      <c r="T1" s="111" t="s">
        <v>268</v>
      </c>
      <c r="U1" s="111" t="s">
        <v>292</v>
      </c>
      <c r="V1" s="111"/>
      <c r="W1" s="111" t="s">
        <v>278</v>
      </c>
      <c r="X1" s="104" t="s">
        <v>255</v>
      </c>
      <c r="Y1" s="104" t="s">
        <v>279</v>
      </c>
      <c r="Z1" s="104" t="s">
        <v>280</v>
      </c>
      <c r="AA1" s="104" t="s">
        <v>257</v>
      </c>
      <c r="AB1" s="104" t="s">
        <v>267</v>
      </c>
      <c r="AC1" s="104" t="s">
        <v>281</v>
      </c>
      <c r="AD1" s="104" t="s">
        <v>291</v>
      </c>
      <c r="AE1" s="104" t="s">
        <v>282</v>
      </c>
      <c r="AF1" s="104" t="s">
        <v>283</v>
      </c>
      <c r="AG1" s="86" t="s">
        <v>32</v>
      </c>
      <c r="AH1" s="86" t="s">
        <v>254</v>
      </c>
      <c r="AI1" s="101"/>
      <c r="AJ1" s="86" t="s">
        <v>244</v>
      </c>
      <c r="AK1" s="86" t="s">
        <v>243</v>
      </c>
    </row>
    <row r="2" spans="1:38" hidden="1" x14ac:dyDescent="0.25">
      <c r="A2" t="s">
        <v>49</v>
      </c>
      <c r="B2" s="100">
        <v>276134</v>
      </c>
      <c r="C2" s="100">
        <f>INDEX('[3]Special Price'!$D$12:$D$113,MATCH(B2,'[3]Special Price'!$D$12:$D$113,0))</f>
        <v>276134</v>
      </c>
      <c r="E2" s="100" t="str">
        <f t="shared" ref="E2:E33" si="0">TRIM(B2)</f>
        <v>276134</v>
      </c>
      <c r="F2" s="100">
        <v>18</v>
      </c>
      <c r="G2" s="100">
        <v>6</v>
      </c>
      <c r="H2" s="100"/>
      <c r="I2" s="100">
        <f>SUM(G2:H2)</f>
        <v>6</v>
      </c>
      <c r="J2" s="98">
        <v>6</v>
      </c>
      <c r="K2" s="98">
        <v>6</v>
      </c>
      <c r="L2" s="98" t="s">
        <v>270</v>
      </c>
      <c r="M2" s="98"/>
      <c r="N2" s="98"/>
      <c r="O2" s="114">
        <v>48.635999999999989</v>
      </c>
      <c r="P2" s="114">
        <f>O2*K2</f>
        <v>291.81599999999992</v>
      </c>
      <c r="Q2" s="98"/>
      <c r="R2" s="98"/>
      <c r="S2" s="100">
        <f>F2-J2</f>
        <v>12</v>
      </c>
      <c r="T2" s="109">
        <f>VLOOKUP(E2,'[4]special price'!$J$12:$K$157,2,0)</f>
        <v>48.635999999999989</v>
      </c>
      <c r="U2" s="109">
        <v>50.662499999999994</v>
      </c>
      <c r="V2" s="109">
        <f>U2-T2</f>
        <v>2.0265000000000057</v>
      </c>
      <c r="W2" s="109">
        <f>S2*T2</f>
        <v>583.63199999999983</v>
      </c>
      <c r="X2" s="100"/>
      <c r="Y2" s="100"/>
      <c r="Z2" s="100"/>
      <c r="AA2" s="100"/>
      <c r="AB2" s="100"/>
      <c r="AC2" s="100"/>
      <c r="AD2" s="100"/>
      <c r="AE2" s="100">
        <f>SUM(K2,S2,X2,AA2)</f>
        <v>18</v>
      </c>
      <c r="AF2" s="129">
        <f>SUM(P2,R2,W2,Z2,AC2)</f>
        <v>875.44799999999975</v>
      </c>
      <c r="AG2" s="100" t="s">
        <v>264</v>
      </c>
      <c r="AH2" s="98">
        <v>36</v>
      </c>
      <c r="AI2" s="98" t="s">
        <v>28</v>
      </c>
      <c r="AJ2" s="98">
        <f>INDEX('[5]Order(Final)'!$M$4:$M$1048576,MATCH(B2,'[5]Order(Final)'!$E$4:$E$1048576,0))</f>
        <v>0</v>
      </c>
      <c r="AK2" s="98">
        <v>6</v>
      </c>
      <c r="AL2" s="98">
        <f t="shared" ref="AL2:AL33" si="1">F2-AK2</f>
        <v>12</v>
      </c>
    </row>
    <row r="3" spans="1:38" hidden="1" x14ac:dyDescent="0.25">
      <c r="A3" t="s">
        <v>48</v>
      </c>
      <c r="B3" s="100">
        <v>276630</v>
      </c>
      <c r="C3" s="100">
        <f>INDEX('[3]Special Price'!$D$12:$D$113,MATCH(B3,'[3]Special Price'!$D$12:$D$113,0))</f>
        <v>276630</v>
      </c>
      <c r="E3" s="100" t="str">
        <f t="shared" si="0"/>
        <v>276630</v>
      </c>
      <c r="F3" s="100">
        <v>18</v>
      </c>
      <c r="G3" s="100"/>
      <c r="H3" s="100"/>
      <c r="I3" s="100"/>
      <c r="J3" s="98"/>
      <c r="K3" s="98"/>
      <c r="L3" s="98"/>
      <c r="M3" s="98"/>
      <c r="N3" s="98"/>
      <c r="O3" s="98"/>
      <c r="P3" s="98"/>
      <c r="Q3" s="98"/>
      <c r="R3" s="98"/>
      <c r="S3" s="100">
        <v>18</v>
      </c>
      <c r="T3" s="109">
        <f>VLOOKUP(E3,'[4]special price'!$J$12:$K$157,2,0)</f>
        <v>52.667999999999999</v>
      </c>
      <c r="U3" s="109">
        <v>54.862499999999997</v>
      </c>
      <c r="V3" s="109">
        <f t="shared" ref="V3:V8" si="2">U3-T3</f>
        <v>2.1944999999999979</v>
      </c>
      <c r="W3" s="109">
        <f t="shared" ref="W3:W8" si="3">S3*T3</f>
        <v>948.024</v>
      </c>
      <c r="X3" s="100"/>
      <c r="Y3" s="100"/>
      <c r="Z3" s="100"/>
      <c r="AA3" s="100"/>
      <c r="AB3" s="100"/>
      <c r="AC3" s="100"/>
      <c r="AD3" s="100"/>
      <c r="AE3" s="100">
        <f t="shared" ref="AE3:AE66" si="4">SUM(K3,S3,X3,AA3)</f>
        <v>18</v>
      </c>
      <c r="AF3" s="129">
        <f t="shared" ref="AF3:AF66" si="5">SUM(P3,R3,W3,Z3,AC3)</f>
        <v>948.024</v>
      </c>
      <c r="AG3" s="100" t="s">
        <v>264</v>
      </c>
      <c r="AH3" s="98">
        <v>36</v>
      </c>
      <c r="AI3" s="98" t="s">
        <v>28</v>
      </c>
      <c r="AJ3" s="98">
        <f>INDEX('[5]Order(Final)'!$M$4:$M$1048576,MATCH(B3,'[5]Order(Final)'!$E$4:$E$1048576,0))</f>
        <v>0</v>
      </c>
      <c r="AK3" s="98">
        <v>0</v>
      </c>
      <c r="AL3" s="98">
        <f t="shared" si="1"/>
        <v>18</v>
      </c>
    </row>
    <row r="4" spans="1:38" s="157" customFormat="1" hidden="1" x14ac:dyDescent="0.25">
      <c r="A4" s="157" t="s">
        <v>63</v>
      </c>
      <c r="B4" s="158">
        <v>276935</v>
      </c>
      <c r="C4" s="158"/>
      <c r="D4" s="158"/>
      <c r="E4" s="158" t="str">
        <f t="shared" si="0"/>
        <v>276935</v>
      </c>
      <c r="F4" s="158">
        <v>18</v>
      </c>
      <c r="G4" s="100">
        <v>6</v>
      </c>
      <c r="H4" s="100"/>
      <c r="I4" s="100">
        <f t="shared" ref="I4:I9" si="6">SUM(G4:H4)</f>
        <v>6</v>
      </c>
      <c r="J4" s="98">
        <v>6</v>
      </c>
      <c r="K4" s="98">
        <v>6</v>
      </c>
      <c r="L4" s="98" t="s">
        <v>270</v>
      </c>
      <c r="M4" s="98"/>
      <c r="N4" s="98"/>
      <c r="O4" s="114">
        <v>20.0928</v>
      </c>
      <c r="P4" s="114">
        <f>O4*K4</f>
        <v>120.55680000000001</v>
      </c>
      <c r="Q4" s="98"/>
      <c r="R4" s="98"/>
      <c r="S4" s="158">
        <v>12</v>
      </c>
      <c r="T4" s="159">
        <f>VLOOKUP(E4,'[4]special price'!$J$12:$K$157,2,0)</f>
        <v>20.0928</v>
      </c>
      <c r="U4" s="159">
        <v>20.93</v>
      </c>
      <c r="V4" s="159">
        <f t="shared" si="2"/>
        <v>0.83719999999999928</v>
      </c>
      <c r="W4" s="159">
        <f t="shared" si="3"/>
        <v>241.11360000000002</v>
      </c>
      <c r="X4" s="158"/>
      <c r="Y4" s="158"/>
      <c r="Z4" s="158"/>
      <c r="AA4" s="158"/>
      <c r="AB4" s="158"/>
      <c r="AC4" s="158"/>
      <c r="AD4" s="158"/>
      <c r="AE4" s="158">
        <f t="shared" si="4"/>
        <v>18</v>
      </c>
      <c r="AF4" s="160">
        <f t="shared" si="5"/>
        <v>361.67040000000003</v>
      </c>
      <c r="AG4" s="158" t="s">
        <v>264</v>
      </c>
      <c r="AH4" s="161">
        <v>36</v>
      </c>
      <c r="AI4" s="161" t="s">
        <v>28</v>
      </c>
      <c r="AJ4" s="161">
        <f>INDEX('[5]Order(Final)'!$M$4:$M$1048576,MATCH(B4,'[5]Order(Final)'!$E$4:$E$1048576,0))</f>
        <v>0</v>
      </c>
      <c r="AK4" s="161">
        <v>6</v>
      </c>
      <c r="AL4" s="161">
        <f t="shared" si="1"/>
        <v>12</v>
      </c>
    </row>
    <row r="5" spans="1:38" hidden="1" x14ac:dyDescent="0.25">
      <c r="A5" t="s">
        <v>65</v>
      </c>
      <c r="B5" s="100">
        <v>470467</v>
      </c>
      <c r="C5" s="100">
        <f>INDEX('[3]Special Price'!$D$12:$D$113,MATCH(B5,'[3]Special Price'!$D$12:$D$113,0))</f>
        <v>470467</v>
      </c>
      <c r="E5" s="100" t="str">
        <f t="shared" si="0"/>
        <v>470467</v>
      </c>
      <c r="F5" s="100">
        <v>12</v>
      </c>
      <c r="G5" s="100">
        <v>4</v>
      </c>
      <c r="H5" s="100"/>
      <c r="I5" s="100">
        <f t="shared" si="6"/>
        <v>4</v>
      </c>
      <c r="J5" s="98"/>
      <c r="K5" s="98"/>
      <c r="L5" s="98"/>
      <c r="M5" s="98"/>
      <c r="N5" s="98"/>
      <c r="O5" s="98"/>
      <c r="P5" s="98"/>
      <c r="Q5" s="98"/>
      <c r="R5" s="98"/>
      <c r="S5" s="100">
        <v>12</v>
      </c>
      <c r="T5" s="109">
        <f>VLOOKUP(E5,'[4]special price'!$J$12:$K$157,2,0)</f>
        <v>8.9543999999999997</v>
      </c>
      <c r="U5" s="109">
        <v>9.3275000000000006</v>
      </c>
      <c r="V5" s="109">
        <f t="shared" si="2"/>
        <v>0.37310000000000088</v>
      </c>
      <c r="W5" s="109">
        <f t="shared" si="3"/>
        <v>107.4528</v>
      </c>
      <c r="X5" s="100"/>
      <c r="Y5" s="100"/>
      <c r="Z5" s="100"/>
      <c r="AA5" s="100"/>
      <c r="AB5" s="100"/>
      <c r="AC5" s="100"/>
      <c r="AD5" s="100"/>
      <c r="AE5" s="100">
        <f t="shared" si="4"/>
        <v>12</v>
      </c>
      <c r="AF5" s="129">
        <f t="shared" si="5"/>
        <v>107.4528</v>
      </c>
      <c r="AG5" s="100" t="s">
        <v>264</v>
      </c>
      <c r="AH5" s="98">
        <v>24</v>
      </c>
      <c r="AI5" s="98" t="s">
        <v>28</v>
      </c>
      <c r="AJ5" s="98">
        <f>INDEX('[5]Order(Final)'!$M$4:$M$1048576,MATCH(B5,'[5]Order(Final)'!$E$4:$E$1048576,0))</f>
        <v>0</v>
      </c>
      <c r="AK5" s="98">
        <v>0</v>
      </c>
      <c r="AL5" s="98">
        <f t="shared" si="1"/>
        <v>12</v>
      </c>
    </row>
    <row r="6" spans="1:38" hidden="1" x14ac:dyDescent="0.25">
      <c r="A6" t="s">
        <v>54</v>
      </c>
      <c r="B6" s="100">
        <v>947626</v>
      </c>
      <c r="C6" s="100">
        <f>INDEX('[3]Special Price'!$D$12:$D$113,MATCH(B6,'[3]Special Price'!$D$12:$D$113,0))</f>
        <v>947626</v>
      </c>
      <c r="E6" s="100" t="str">
        <f t="shared" si="0"/>
        <v>947626</v>
      </c>
      <c r="F6" s="100">
        <v>1</v>
      </c>
      <c r="G6" s="100">
        <v>1</v>
      </c>
      <c r="H6" s="100"/>
      <c r="I6" s="100">
        <f t="shared" si="6"/>
        <v>1</v>
      </c>
      <c r="J6" s="98"/>
      <c r="K6" s="98"/>
      <c r="L6" s="98"/>
      <c r="M6" s="98"/>
      <c r="N6" s="98"/>
      <c r="O6" s="98"/>
      <c r="P6" s="98"/>
      <c r="Q6" s="98"/>
      <c r="R6" s="98"/>
      <c r="S6" s="100">
        <v>1</v>
      </c>
      <c r="T6" s="109">
        <f>VLOOKUP(E6,'[4]special price'!$J$12:$K$157,2,0)</f>
        <v>1.4616</v>
      </c>
      <c r="U6" s="109">
        <v>1.5225</v>
      </c>
      <c r="V6" s="109">
        <f t="shared" si="2"/>
        <v>6.0899999999999954E-2</v>
      </c>
      <c r="W6" s="109">
        <f t="shared" si="3"/>
        <v>1.4616</v>
      </c>
      <c r="X6" s="100"/>
      <c r="Y6" s="100"/>
      <c r="Z6" s="100"/>
      <c r="AA6" s="100"/>
      <c r="AB6" s="100"/>
      <c r="AC6" s="100"/>
      <c r="AD6" s="100"/>
      <c r="AE6" s="100">
        <f t="shared" si="4"/>
        <v>1</v>
      </c>
      <c r="AF6" s="129">
        <f t="shared" si="5"/>
        <v>1.4616</v>
      </c>
      <c r="AG6" s="100" t="s">
        <v>264</v>
      </c>
      <c r="AH6" s="98">
        <v>6</v>
      </c>
      <c r="AI6" s="98" t="s">
        <v>28</v>
      </c>
      <c r="AJ6" s="98">
        <f>INDEX('[5]Order(Final)'!$M$4:$M$1048576,MATCH(B6,'[5]Order(Final)'!$E$4:$E$1048576,0))</f>
        <v>0</v>
      </c>
      <c r="AK6" s="98">
        <v>0</v>
      </c>
      <c r="AL6" s="98">
        <f t="shared" si="1"/>
        <v>1</v>
      </c>
    </row>
    <row r="7" spans="1:38" hidden="1" x14ac:dyDescent="0.25">
      <c r="A7" t="s">
        <v>57</v>
      </c>
      <c r="B7" s="100">
        <v>949238</v>
      </c>
      <c r="C7" s="100">
        <f>INDEX('[3]Special Price'!$D$12:$D$113,MATCH(B7,'[3]Special Price'!$D$12:$D$113,0))</f>
        <v>949238</v>
      </c>
      <c r="E7" s="100" t="str">
        <f t="shared" si="0"/>
        <v>949238</v>
      </c>
      <c r="F7" s="100">
        <v>27</v>
      </c>
      <c r="G7" s="100">
        <v>48</v>
      </c>
      <c r="H7" s="100"/>
      <c r="I7" s="100">
        <f t="shared" si="6"/>
        <v>48</v>
      </c>
      <c r="J7" s="98"/>
      <c r="K7" s="98"/>
      <c r="L7" s="98"/>
      <c r="M7" s="98"/>
      <c r="N7" s="98"/>
      <c r="O7" s="98"/>
      <c r="P7" s="98"/>
      <c r="Q7" s="98"/>
      <c r="R7" s="98"/>
      <c r="S7" s="100">
        <v>27</v>
      </c>
      <c r="T7" s="109">
        <f>VLOOKUP(E7,'[4]special price'!$J$12:$K$157,2,0)</f>
        <v>1.6967999999999999</v>
      </c>
      <c r="U7" s="109">
        <v>1.7674999999999998</v>
      </c>
      <c r="V7" s="109">
        <f t="shared" si="2"/>
        <v>7.0699999999999985E-2</v>
      </c>
      <c r="W7" s="109">
        <f t="shared" si="3"/>
        <v>45.813599999999994</v>
      </c>
      <c r="X7" s="100"/>
      <c r="Y7" s="100"/>
      <c r="Z7" s="100"/>
      <c r="AA7" s="100"/>
      <c r="AB7" s="100"/>
      <c r="AC7" s="100"/>
      <c r="AD7" s="100"/>
      <c r="AE7" s="100">
        <f t="shared" si="4"/>
        <v>27</v>
      </c>
      <c r="AF7" s="129">
        <f t="shared" si="5"/>
        <v>45.813599999999994</v>
      </c>
      <c r="AG7" s="100" t="s">
        <v>248</v>
      </c>
      <c r="AH7" s="98">
        <v>4</v>
      </c>
      <c r="AI7" s="98" t="s">
        <v>238</v>
      </c>
      <c r="AJ7" s="98">
        <f>INDEX('[5]Order(Final)'!$M$4:$M$1048576,MATCH(B7,'[5]Order(Final)'!$E$4:$E$1048576,0))</f>
        <v>0</v>
      </c>
      <c r="AK7" s="98">
        <v>0</v>
      </c>
      <c r="AL7" s="98">
        <f t="shared" si="1"/>
        <v>27</v>
      </c>
    </row>
    <row r="8" spans="1:38" hidden="1" x14ac:dyDescent="0.25">
      <c r="A8" t="s">
        <v>55</v>
      </c>
      <c r="B8" s="100">
        <v>967344</v>
      </c>
      <c r="C8" s="100">
        <f>INDEX('[3]Special Price'!$D$12:$D$113,MATCH(B8,'[3]Special Price'!$D$12:$D$113,0))</f>
        <v>967344</v>
      </c>
      <c r="E8" s="100" t="str">
        <f t="shared" si="0"/>
        <v>967344</v>
      </c>
      <c r="F8" s="100">
        <v>1</v>
      </c>
      <c r="G8" s="100">
        <v>1</v>
      </c>
      <c r="H8" s="100"/>
      <c r="I8" s="100">
        <f t="shared" si="6"/>
        <v>1</v>
      </c>
      <c r="J8" s="98"/>
      <c r="K8" s="98"/>
      <c r="L8" s="98"/>
      <c r="M8" s="98"/>
      <c r="N8" s="98"/>
      <c r="O8" s="98"/>
      <c r="P8" s="98"/>
      <c r="Q8" s="98"/>
      <c r="R8" s="98"/>
      <c r="S8" s="100">
        <v>1</v>
      </c>
      <c r="T8" s="109">
        <f>VLOOKUP(E8,'[4]special price'!$J$12:$K$157,2,0)</f>
        <v>14.767199999999995</v>
      </c>
      <c r="U8" s="109">
        <v>15.382499999999997</v>
      </c>
      <c r="V8" s="109">
        <f t="shared" si="2"/>
        <v>0.61530000000000129</v>
      </c>
      <c r="W8" s="109">
        <f t="shared" si="3"/>
        <v>14.767199999999995</v>
      </c>
      <c r="X8" s="100"/>
      <c r="Y8" s="100"/>
      <c r="Z8" s="100"/>
      <c r="AA8" s="100"/>
      <c r="AB8" s="100"/>
      <c r="AC8" s="100"/>
      <c r="AD8" s="100"/>
      <c r="AE8" s="100">
        <f t="shared" si="4"/>
        <v>1</v>
      </c>
      <c r="AF8" s="129">
        <f t="shared" si="5"/>
        <v>14.767199999999995</v>
      </c>
      <c r="AG8" s="100" t="s">
        <v>264</v>
      </c>
      <c r="AH8" s="98">
        <v>6</v>
      </c>
      <c r="AI8" s="98" t="s">
        <v>28</v>
      </c>
      <c r="AJ8" s="98">
        <f>INDEX('[5]Order(Final)'!$M$4:$M$1048576,MATCH(B8,'[5]Order(Final)'!$E$4:$E$1048576,0))</f>
        <v>0</v>
      </c>
      <c r="AK8" s="98">
        <v>0</v>
      </c>
      <c r="AL8" s="98">
        <f t="shared" si="1"/>
        <v>1</v>
      </c>
    </row>
    <row r="9" spans="1:38" hidden="1" x14ac:dyDescent="0.25">
      <c r="A9" t="s">
        <v>57</v>
      </c>
      <c r="B9" s="100">
        <v>967955</v>
      </c>
      <c r="E9" s="100" t="str">
        <f t="shared" si="0"/>
        <v>967955</v>
      </c>
      <c r="F9" s="100">
        <v>2</v>
      </c>
      <c r="G9" s="100"/>
      <c r="H9" s="100">
        <v>12</v>
      </c>
      <c r="I9" s="100">
        <f t="shared" si="6"/>
        <v>12</v>
      </c>
      <c r="J9" s="98">
        <v>13</v>
      </c>
      <c r="K9" s="98">
        <v>2</v>
      </c>
      <c r="L9" s="98" t="s">
        <v>27</v>
      </c>
      <c r="M9" s="115">
        <f>VLOOKUP(E9,[6]OEM!$I$3:$J$873,2,0)</f>
        <v>4.9215600000000004</v>
      </c>
      <c r="N9" s="115">
        <f>M9/140%/120%/105%</f>
        <v>2.7900000000000005</v>
      </c>
      <c r="O9" s="98"/>
      <c r="P9" s="98"/>
      <c r="Q9" s="119">
        <f>N9*125%</f>
        <v>3.4875000000000007</v>
      </c>
      <c r="R9" s="119">
        <f>K9*Q9</f>
        <v>6.9750000000000014</v>
      </c>
      <c r="S9" s="100"/>
      <c r="X9" s="100"/>
      <c r="Y9" s="100"/>
      <c r="Z9" s="100"/>
      <c r="AA9" s="100"/>
      <c r="AB9" s="100"/>
      <c r="AC9" s="100"/>
      <c r="AD9" s="100"/>
      <c r="AE9" s="100">
        <f t="shared" si="4"/>
        <v>2</v>
      </c>
      <c r="AF9" s="129">
        <f t="shared" si="5"/>
        <v>6.9750000000000014</v>
      </c>
      <c r="AG9" s="100" t="s">
        <v>251</v>
      </c>
      <c r="AH9" s="98">
        <v>0</v>
      </c>
      <c r="AI9" s="98">
        <v>0</v>
      </c>
      <c r="AJ9" s="98">
        <f>INDEX('[5]Order(Final)'!$M$4:$M$1048576,MATCH(B9,'[5]Order(Final)'!$E$4:$E$1048576,0))</f>
        <v>0</v>
      </c>
      <c r="AK9" s="98">
        <v>13</v>
      </c>
      <c r="AL9" s="98">
        <f t="shared" si="1"/>
        <v>-11</v>
      </c>
    </row>
    <row r="10" spans="1:38" hidden="1" x14ac:dyDescent="0.25">
      <c r="A10" t="s">
        <v>74</v>
      </c>
      <c r="B10" s="100">
        <v>968553</v>
      </c>
      <c r="C10" s="100">
        <f>INDEX('[3]Special Price'!$D$12:$D$113,MATCH(B10,'[3]Special Price'!$D$12:$D$113,0))</f>
        <v>968553</v>
      </c>
      <c r="E10" s="100" t="str">
        <f t="shared" si="0"/>
        <v>968553</v>
      </c>
      <c r="F10" s="100">
        <v>1</v>
      </c>
      <c r="G10" s="100"/>
      <c r="H10" s="100"/>
      <c r="I10" s="100"/>
      <c r="J10" s="98"/>
      <c r="K10" s="98"/>
      <c r="L10" s="98"/>
      <c r="M10" s="116"/>
      <c r="N10" s="116"/>
      <c r="O10" s="98"/>
      <c r="P10" s="98"/>
      <c r="Q10" s="98"/>
      <c r="R10" s="98"/>
      <c r="S10" s="100">
        <v>1</v>
      </c>
      <c r="T10" s="109">
        <v>3.5402400000000007</v>
      </c>
      <c r="U10" s="109">
        <v>3.7800000000000002</v>
      </c>
      <c r="V10" s="109">
        <f t="shared" ref="V10:V12" si="7">U10-T10</f>
        <v>0.23975999999999953</v>
      </c>
      <c r="W10" s="109">
        <f t="shared" ref="W10:W12" si="8">S10*T10</f>
        <v>3.5402400000000007</v>
      </c>
      <c r="X10" s="100"/>
      <c r="Y10" s="100"/>
      <c r="Z10" s="100"/>
      <c r="AA10" s="100"/>
      <c r="AB10" s="100"/>
      <c r="AC10" s="100"/>
      <c r="AD10" s="100"/>
      <c r="AE10" s="100">
        <f t="shared" si="4"/>
        <v>1</v>
      </c>
      <c r="AF10" s="129">
        <f t="shared" si="5"/>
        <v>3.5402400000000007</v>
      </c>
      <c r="AG10" s="100" t="s">
        <v>261</v>
      </c>
      <c r="AH10" s="98"/>
      <c r="AI10" s="98"/>
      <c r="AJ10" s="98"/>
      <c r="AK10" s="98"/>
      <c r="AL10" s="98">
        <f t="shared" si="1"/>
        <v>1</v>
      </c>
    </row>
    <row r="11" spans="1:38" hidden="1" x14ac:dyDescent="0.25">
      <c r="A11" t="s">
        <v>57</v>
      </c>
      <c r="B11" s="100">
        <v>968725</v>
      </c>
      <c r="C11" s="100">
        <f>INDEX('[3]Special Price'!$D$12:$D$113,MATCH(B11,'[3]Special Price'!$D$12:$D$113,0))</f>
        <v>968725</v>
      </c>
      <c r="E11" s="100" t="str">
        <f t="shared" si="0"/>
        <v>968725</v>
      </c>
      <c r="F11" s="100">
        <v>3</v>
      </c>
      <c r="G11" s="100">
        <v>1</v>
      </c>
      <c r="H11" s="100"/>
      <c r="I11" s="100">
        <f>SUM(G11:H11)</f>
        <v>1</v>
      </c>
      <c r="J11" s="98"/>
      <c r="K11" s="98"/>
      <c r="L11" s="98"/>
      <c r="M11" s="116"/>
      <c r="N11" s="116"/>
      <c r="O11" s="98"/>
      <c r="P11" s="98"/>
      <c r="Q11" s="98"/>
      <c r="R11" s="98"/>
      <c r="S11" s="100">
        <v>3</v>
      </c>
      <c r="T11" s="109">
        <f>VLOOKUP(E11,'[4]special price'!$J$12:$K$157,2,0)</f>
        <v>4.7711999999999994</v>
      </c>
      <c r="U11" s="109">
        <v>4.97</v>
      </c>
      <c r="V11" s="109">
        <f t="shared" si="7"/>
        <v>0.19880000000000031</v>
      </c>
      <c r="W11" s="109">
        <f t="shared" si="8"/>
        <v>14.313599999999997</v>
      </c>
      <c r="X11" s="100"/>
      <c r="Y11" s="100"/>
      <c r="Z11" s="100"/>
      <c r="AA11" s="100"/>
      <c r="AB11" s="100"/>
      <c r="AC11" s="100"/>
      <c r="AD11" s="100"/>
      <c r="AE11" s="100">
        <f t="shared" si="4"/>
        <v>3</v>
      </c>
      <c r="AF11" s="129">
        <f t="shared" si="5"/>
        <v>14.313599999999997</v>
      </c>
      <c r="AG11" s="100" t="s">
        <v>249</v>
      </c>
      <c r="AH11" s="98">
        <v>6</v>
      </c>
      <c r="AI11" s="98" t="s">
        <v>28</v>
      </c>
      <c r="AJ11" s="98">
        <f>INDEX('[5]Order(Final)'!$M$4:$M$1048576,MATCH(B11,'[5]Order(Final)'!$E$4:$E$1048576,0))</f>
        <v>101</v>
      </c>
      <c r="AK11" s="98">
        <v>0</v>
      </c>
      <c r="AL11" s="98">
        <f t="shared" si="1"/>
        <v>3</v>
      </c>
    </row>
    <row r="12" spans="1:38" hidden="1" x14ac:dyDescent="0.25">
      <c r="A12" t="s">
        <v>41</v>
      </c>
      <c r="B12" s="100">
        <v>973523</v>
      </c>
      <c r="C12" s="100">
        <f>INDEX('[3]Special Price'!$D$12:$D$113,MATCH(B12,'[3]Special Price'!$D$12:$D$113,0))</f>
        <v>973523</v>
      </c>
      <c r="E12" s="100" t="str">
        <f t="shared" si="0"/>
        <v>973523</v>
      </c>
      <c r="F12" s="100">
        <v>12</v>
      </c>
      <c r="G12" s="100">
        <v>4</v>
      </c>
      <c r="H12" s="100"/>
      <c r="I12" s="100">
        <f>SUM(G12:H12)</f>
        <v>4</v>
      </c>
      <c r="J12" s="98"/>
      <c r="K12" s="98"/>
      <c r="L12" s="98"/>
      <c r="M12" s="116"/>
      <c r="N12" s="116"/>
      <c r="O12" s="98"/>
      <c r="P12" s="98"/>
      <c r="Q12" s="98"/>
      <c r="R12" s="98"/>
      <c r="S12" s="100">
        <v>12</v>
      </c>
      <c r="T12" s="109">
        <f>VLOOKUP(E12,'[4]special price'!$J$12:$K$157,2,0)</f>
        <v>1.512</v>
      </c>
      <c r="U12" s="109">
        <v>1.575</v>
      </c>
      <c r="V12" s="109">
        <f t="shared" si="7"/>
        <v>6.2999999999999945E-2</v>
      </c>
      <c r="W12" s="109">
        <f t="shared" si="8"/>
        <v>18.143999999999998</v>
      </c>
      <c r="X12" s="100"/>
      <c r="Y12" s="100"/>
      <c r="Z12" s="100"/>
      <c r="AA12" s="100"/>
      <c r="AB12" s="100"/>
      <c r="AC12" s="100"/>
      <c r="AD12" s="100"/>
      <c r="AE12" s="100">
        <f t="shared" si="4"/>
        <v>12</v>
      </c>
      <c r="AF12" s="129">
        <f t="shared" si="5"/>
        <v>18.143999999999998</v>
      </c>
      <c r="AG12" s="100" t="s">
        <v>264</v>
      </c>
      <c r="AH12" s="98">
        <v>24</v>
      </c>
      <c r="AI12" s="98" t="s">
        <v>28</v>
      </c>
      <c r="AJ12" s="98">
        <f>INDEX('[5]Order(Final)'!$M$4:$M$1048576,MATCH(B12,'[5]Order(Final)'!$E$4:$E$1048576,0))</f>
        <v>0</v>
      </c>
      <c r="AK12" s="98">
        <v>0</v>
      </c>
      <c r="AL12" s="98">
        <f t="shared" si="1"/>
        <v>12</v>
      </c>
    </row>
    <row r="13" spans="1:38" hidden="1" x14ac:dyDescent="0.25">
      <c r="A13" t="s">
        <v>54</v>
      </c>
      <c r="B13" s="100">
        <v>976929</v>
      </c>
      <c r="E13" s="100" t="str">
        <f t="shared" si="0"/>
        <v>976929</v>
      </c>
      <c r="F13" s="100">
        <v>6</v>
      </c>
      <c r="G13" s="100"/>
      <c r="H13" s="100"/>
      <c r="I13" s="100"/>
      <c r="J13" s="98"/>
      <c r="K13" s="98"/>
      <c r="L13" s="98"/>
      <c r="M13" s="116"/>
      <c r="N13" s="116"/>
      <c r="O13" s="98"/>
      <c r="P13" s="98"/>
      <c r="Q13" s="98"/>
      <c r="R13" s="98"/>
      <c r="S13" s="100"/>
      <c r="X13" s="100">
        <v>6</v>
      </c>
      <c r="Y13" s="100">
        <v>1.1749999999999998</v>
      </c>
      <c r="Z13" s="100">
        <f>X13*Y13</f>
        <v>7.0499999999999989</v>
      </c>
      <c r="AA13" s="100"/>
      <c r="AB13" s="100"/>
      <c r="AC13" s="100"/>
      <c r="AD13" s="100"/>
      <c r="AE13" s="100">
        <f t="shared" si="4"/>
        <v>6</v>
      </c>
      <c r="AF13" s="129">
        <f t="shared" si="5"/>
        <v>7.0499999999999989</v>
      </c>
      <c r="AG13" s="100" t="s">
        <v>256</v>
      </c>
      <c r="AH13" s="98">
        <v>0</v>
      </c>
      <c r="AI13" s="98" t="s">
        <v>239</v>
      </c>
      <c r="AJ13" s="98">
        <f>INDEX('[5]Order(Final)'!$M$4:$M$1048576,MATCH(B13,'[5]Order(Final)'!$E$4:$E$1048576,0))</f>
        <v>0</v>
      </c>
      <c r="AK13" s="98">
        <v>0</v>
      </c>
      <c r="AL13" s="98">
        <f t="shared" si="1"/>
        <v>6</v>
      </c>
    </row>
    <row r="14" spans="1:38" hidden="1" x14ac:dyDescent="0.25">
      <c r="A14" t="s">
        <v>57</v>
      </c>
      <c r="B14" s="100">
        <v>978129</v>
      </c>
      <c r="E14" s="100" t="str">
        <f t="shared" si="0"/>
        <v>978129</v>
      </c>
      <c r="F14" s="100">
        <v>2</v>
      </c>
      <c r="G14" s="100"/>
      <c r="H14" s="100">
        <v>279</v>
      </c>
      <c r="I14" s="100">
        <f>SUM(G14:H14)</f>
        <v>279</v>
      </c>
      <c r="J14" s="98">
        <v>329</v>
      </c>
      <c r="K14" s="98">
        <v>2</v>
      </c>
      <c r="L14" s="98" t="s">
        <v>27</v>
      </c>
      <c r="M14" s="115">
        <f>VLOOKUP(E14,[6]OEM!$I$3:$J$873,2,0)</f>
        <v>6.3680400000000006</v>
      </c>
      <c r="N14" s="115">
        <f t="shared" ref="N14:N15" si="9">M14/140%/120%/105%</f>
        <v>3.6100000000000003</v>
      </c>
      <c r="O14" s="98"/>
      <c r="P14" s="98"/>
      <c r="Q14" s="119">
        <f t="shared" ref="Q14:Q15" si="10">N14*125%</f>
        <v>4.5125000000000002</v>
      </c>
      <c r="R14" s="119">
        <f t="shared" ref="R14:R15" si="11">K14*Q14</f>
        <v>9.0250000000000004</v>
      </c>
      <c r="S14" s="100"/>
      <c r="X14" s="100"/>
      <c r="Y14" s="100"/>
      <c r="Z14" s="100"/>
      <c r="AA14" s="100"/>
      <c r="AB14" s="100"/>
      <c r="AC14" s="100"/>
      <c r="AD14" s="100"/>
      <c r="AE14" s="100">
        <f t="shared" si="4"/>
        <v>2</v>
      </c>
      <c r="AF14" s="129">
        <f t="shared" si="5"/>
        <v>9.0250000000000004</v>
      </c>
      <c r="AG14" s="100" t="s">
        <v>251</v>
      </c>
      <c r="AH14" s="98">
        <v>0</v>
      </c>
      <c r="AI14" s="98">
        <v>0</v>
      </c>
      <c r="AJ14" s="98">
        <f>INDEX('[5]Order(Final)'!$M$4:$M$1048576,MATCH(B14,'[5]Order(Final)'!$E$4:$E$1048576,0))</f>
        <v>0</v>
      </c>
      <c r="AK14" s="98">
        <v>329</v>
      </c>
      <c r="AL14" s="98">
        <f t="shared" si="1"/>
        <v>-327</v>
      </c>
    </row>
    <row r="15" spans="1:38" hidden="1" x14ac:dyDescent="0.25">
      <c r="A15" t="s">
        <v>57</v>
      </c>
      <c r="B15" s="100">
        <v>980102</v>
      </c>
      <c r="E15" s="100" t="str">
        <f t="shared" si="0"/>
        <v>980102</v>
      </c>
      <c r="F15" s="100">
        <v>8</v>
      </c>
      <c r="G15" s="100">
        <v>4</v>
      </c>
      <c r="H15" s="100">
        <v>22</v>
      </c>
      <c r="I15" s="100">
        <f>SUM(G15:H15)</f>
        <v>26</v>
      </c>
      <c r="J15" s="98">
        <v>27</v>
      </c>
      <c r="K15" s="98">
        <v>8</v>
      </c>
      <c r="L15" s="98" t="s">
        <v>27</v>
      </c>
      <c r="M15" s="115">
        <f>VLOOKUP(E15,[6]OEM!$I$3:$J$873,2,0)</f>
        <v>7.9115400000000013</v>
      </c>
      <c r="N15" s="115">
        <f t="shared" si="9"/>
        <v>4.4850000000000012</v>
      </c>
      <c r="O15" s="98"/>
      <c r="P15" s="98"/>
      <c r="Q15" s="119">
        <f t="shared" si="10"/>
        <v>5.6062500000000011</v>
      </c>
      <c r="R15" s="119">
        <f t="shared" si="11"/>
        <v>44.850000000000009</v>
      </c>
      <c r="S15" s="100"/>
      <c r="X15" s="100"/>
      <c r="Y15" s="100"/>
      <c r="Z15" s="100"/>
      <c r="AA15" s="100"/>
      <c r="AB15" s="100"/>
      <c r="AC15" s="100"/>
      <c r="AD15" s="100"/>
      <c r="AE15" s="100">
        <f t="shared" si="4"/>
        <v>8</v>
      </c>
      <c r="AF15" s="129">
        <f t="shared" si="5"/>
        <v>44.850000000000009</v>
      </c>
      <c r="AG15" s="100" t="s">
        <v>251</v>
      </c>
      <c r="AH15" s="98">
        <v>20</v>
      </c>
      <c r="AI15" s="98" t="s">
        <v>28</v>
      </c>
      <c r="AJ15" s="98">
        <f>INDEX('[5]Order(Final)'!$M$4:$M$1048576,MATCH(B15,'[5]Order(Final)'!$E$4:$E$1048576,0))</f>
        <v>0</v>
      </c>
      <c r="AK15" s="98">
        <v>27</v>
      </c>
      <c r="AL15" s="98">
        <f t="shared" si="1"/>
        <v>-19</v>
      </c>
    </row>
    <row r="16" spans="1:38" hidden="1" x14ac:dyDescent="0.25">
      <c r="A16" t="s">
        <v>57</v>
      </c>
      <c r="B16" s="100">
        <v>981291</v>
      </c>
      <c r="C16" s="100">
        <f>INDEX('[3]Special Price'!$D$12:$D$113,MATCH(B16,'[3]Special Price'!$D$12:$D$113,0))</f>
        <v>981291</v>
      </c>
      <c r="E16" s="100" t="str">
        <f t="shared" si="0"/>
        <v>981291</v>
      </c>
      <c r="F16" s="100">
        <v>5</v>
      </c>
      <c r="G16" s="100">
        <v>5</v>
      </c>
      <c r="H16" s="100"/>
      <c r="I16" s="100">
        <f>SUM(G16:H16)</f>
        <v>5</v>
      </c>
      <c r="J16" s="98"/>
      <c r="K16" s="98"/>
      <c r="L16" s="98"/>
      <c r="M16" s="116"/>
      <c r="N16" s="116"/>
      <c r="O16" s="98"/>
      <c r="P16" s="98"/>
      <c r="Q16" s="98"/>
      <c r="R16" s="98"/>
      <c r="S16" s="100">
        <v>5</v>
      </c>
      <c r="T16" s="109">
        <f>VLOOKUP(E16,'[4]special price'!$J$12:$K$157,2,0)</f>
        <v>3.5111999999999997</v>
      </c>
      <c r="U16" s="109">
        <v>3.6574999999999998</v>
      </c>
      <c r="V16" s="109">
        <f t="shared" ref="V16:V19" si="12">U16-T16</f>
        <v>0.1463000000000001</v>
      </c>
      <c r="W16" s="109">
        <f t="shared" ref="W16:W19" si="13">S16*T16</f>
        <v>17.555999999999997</v>
      </c>
      <c r="X16" s="100"/>
      <c r="Y16" s="100"/>
      <c r="Z16" s="100"/>
      <c r="AA16" s="100"/>
      <c r="AB16" s="100"/>
      <c r="AC16" s="100"/>
      <c r="AD16" s="100"/>
      <c r="AE16" s="100">
        <f t="shared" si="4"/>
        <v>5</v>
      </c>
      <c r="AF16" s="129">
        <f t="shared" si="5"/>
        <v>17.555999999999997</v>
      </c>
      <c r="AG16" s="100" t="s">
        <v>249</v>
      </c>
      <c r="AH16" s="98">
        <v>30</v>
      </c>
      <c r="AI16" s="98" t="s">
        <v>28</v>
      </c>
      <c r="AJ16" s="98">
        <f>INDEX('[5]Order(Final)'!$M$4:$M$1048576,MATCH(B16,'[5]Order(Final)'!$E$4:$E$1048576,0))</f>
        <v>33</v>
      </c>
      <c r="AK16" s="98">
        <v>0</v>
      </c>
      <c r="AL16" s="98">
        <f t="shared" si="1"/>
        <v>5</v>
      </c>
    </row>
    <row r="17" spans="1:40" hidden="1" x14ac:dyDescent="0.25">
      <c r="A17" t="s">
        <v>54</v>
      </c>
      <c r="B17" s="100">
        <v>982508</v>
      </c>
      <c r="C17" s="100">
        <f>INDEX('[3]Special Price'!$D$12:$D$113,MATCH(B17,'[3]Special Price'!$D$12:$D$113,0))</f>
        <v>982508</v>
      </c>
      <c r="E17" s="100" t="str">
        <f t="shared" si="0"/>
        <v>982508</v>
      </c>
      <c r="F17" s="100">
        <v>12</v>
      </c>
      <c r="G17" s="100">
        <v>4</v>
      </c>
      <c r="H17" s="100"/>
      <c r="I17" s="100">
        <f>SUM(G17:H17)</f>
        <v>4</v>
      </c>
      <c r="J17" s="98">
        <v>4</v>
      </c>
      <c r="K17" s="98">
        <v>4</v>
      </c>
      <c r="L17" s="98" t="s">
        <v>270</v>
      </c>
      <c r="M17" s="116"/>
      <c r="N17" s="116"/>
      <c r="O17" s="114">
        <v>7.1903999999999995</v>
      </c>
      <c r="P17" s="114">
        <f>O17*K17</f>
        <v>28.761599999999998</v>
      </c>
      <c r="Q17" s="98"/>
      <c r="R17" s="98"/>
      <c r="S17" s="100">
        <v>8</v>
      </c>
      <c r="T17" s="109">
        <f>VLOOKUP(E17,'[4]special price'!$J$12:$K$157,2,0)</f>
        <v>7.1903999999999995</v>
      </c>
      <c r="U17" s="109">
        <v>7.49</v>
      </c>
      <c r="V17" s="109">
        <f t="shared" si="12"/>
        <v>0.29960000000000075</v>
      </c>
      <c r="W17" s="109">
        <f t="shared" si="13"/>
        <v>57.523199999999996</v>
      </c>
      <c r="X17" s="100"/>
      <c r="Y17" s="100"/>
      <c r="Z17" s="100"/>
      <c r="AA17" s="100"/>
      <c r="AB17" s="100"/>
      <c r="AC17" s="100"/>
      <c r="AD17" s="100"/>
      <c r="AE17" s="100">
        <f t="shared" si="4"/>
        <v>12</v>
      </c>
      <c r="AF17" s="129">
        <f t="shared" si="5"/>
        <v>86.28479999999999</v>
      </c>
      <c r="AG17" s="100" t="s">
        <v>264</v>
      </c>
      <c r="AH17" s="98">
        <v>24</v>
      </c>
      <c r="AI17" s="98" t="s">
        <v>28</v>
      </c>
      <c r="AJ17" s="98">
        <v>0</v>
      </c>
      <c r="AK17" s="98">
        <v>4</v>
      </c>
      <c r="AL17" s="98">
        <f t="shared" si="1"/>
        <v>8</v>
      </c>
    </row>
    <row r="18" spans="1:40" hidden="1" x14ac:dyDescent="0.25">
      <c r="A18" t="s">
        <v>54</v>
      </c>
      <c r="B18" s="100">
        <v>982509</v>
      </c>
      <c r="C18" s="100">
        <f>INDEX('[3]Special Price'!$D$12:$D$113,MATCH(B18,'[3]Special Price'!$D$12:$D$113,0))</f>
        <v>982509</v>
      </c>
      <c r="E18" s="100" t="str">
        <f t="shared" si="0"/>
        <v>982509</v>
      </c>
      <c r="F18" s="100">
        <v>3</v>
      </c>
      <c r="G18" s="100"/>
      <c r="H18" s="100"/>
      <c r="I18" s="100"/>
      <c r="J18" s="98"/>
      <c r="K18" s="98"/>
      <c r="L18" s="98"/>
      <c r="M18" s="116"/>
      <c r="N18" s="116"/>
      <c r="O18" s="98"/>
      <c r="P18" s="98"/>
      <c r="Q18" s="98"/>
      <c r="R18" s="98"/>
      <c r="S18" s="100">
        <v>3</v>
      </c>
      <c r="T18" s="109">
        <v>10.391260000000001</v>
      </c>
      <c r="U18" s="109">
        <v>11.094999999999999</v>
      </c>
      <c r="V18" s="109">
        <f t="shared" si="12"/>
        <v>0.70373999999999803</v>
      </c>
      <c r="W18" s="109">
        <f t="shared" si="13"/>
        <v>31.173780000000001</v>
      </c>
      <c r="X18" s="100"/>
      <c r="Y18" s="100"/>
      <c r="Z18" s="100"/>
      <c r="AA18" s="100"/>
      <c r="AB18" s="100"/>
      <c r="AC18" s="100"/>
      <c r="AD18" s="100"/>
      <c r="AE18" s="100">
        <f t="shared" si="4"/>
        <v>3</v>
      </c>
      <c r="AF18" s="129">
        <f t="shared" si="5"/>
        <v>31.173780000000001</v>
      </c>
      <c r="AG18" s="100" t="s">
        <v>261</v>
      </c>
      <c r="AH18" s="98"/>
      <c r="AI18" s="98"/>
      <c r="AJ18" s="98"/>
      <c r="AK18" s="98"/>
      <c r="AL18" s="98">
        <f t="shared" si="1"/>
        <v>3</v>
      </c>
    </row>
    <row r="19" spans="1:40" hidden="1" x14ac:dyDescent="0.25">
      <c r="A19" t="s">
        <v>57</v>
      </c>
      <c r="B19" s="100">
        <v>983495</v>
      </c>
      <c r="C19" s="100">
        <f>INDEX('[3]Special Price'!$D$12:$D$113,MATCH(B19,'[3]Special Price'!$D$12:$D$113,0))</f>
        <v>983495</v>
      </c>
      <c r="E19" s="100" t="str">
        <f t="shared" si="0"/>
        <v>983495</v>
      </c>
      <c r="F19" s="100">
        <v>1</v>
      </c>
      <c r="G19" s="100">
        <v>1</v>
      </c>
      <c r="H19" s="100">
        <v>0</v>
      </c>
      <c r="I19" s="100">
        <f>SUM(G19:H19)</f>
        <v>1</v>
      </c>
      <c r="J19" s="98"/>
      <c r="K19" s="98"/>
      <c r="L19" s="98"/>
      <c r="M19" s="116">
        <f>VLOOKUP(E19,[6]OEM!$I$3:$J$873,2,0)</f>
        <v>0.94349724770642218</v>
      </c>
      <c r="N19" s="116"/>
      <c r="O19" s="98"/>
      <c r="P19" s="98"/>
      <c r="Q19" s="98"/>
      <c r="R19" s="98"/>
      <c r="S19" s="100">
        <v>1</v>
      </c>
      <c r="T19" s="109">
        <f>VLOOKUP(E19,'[4]special price'!$J$12:$K$157,2,0)</f>
        <v>0.62160000000000004</v>
      </c>
      <c r="U19" s="109">
        <v>0.64749999999999996</v>
      </c>
      <c r="V19" s="109">
        <f t="shared" si="12"/>
        <v>2.5899999999999923E-2</v>
      </c>
      <c r="W19" s="109">
        <f t="shared" si="13"/>
        <v>0.62160000000000004</v>
      </c>
      <c r="X19" s="100"/>
      <c r="Y19" s="100"/>
      <c r="Z19" s="100"/>
      <c r="AA19" s="100"/>
      <c r="AB19" s="100"/>
      <c r="AC19" s="100"/>
      <c r="AD19" s="100"/>
      <c r="AE19" s="100">
        <f t="shared" si="4"/>
        <v>1</v>
      </c>
      <c r="AF19" s="129">
        <f t="shared" si="5"/>
        <v>0.62160000000000004</v>
      </c>
      <c r="AG19" s="100" t="s">
        <v>249</v>
      </c>
      <c r="AH19" s="98">
        <v>6</v>
      </c>
      <c r="AI19" s="98" t="s">
        <v>28</v>
      </c>
      <c r="AJ19" s="98">
        <f>INDEX('[5]Order(Final)'!$M$4:$M$1048576,MATCH(B19,'[5]Order(Final)'!$E$4:$E$1048576,0))</f>
        <v>13</v>
      </c>
      <c r="AK19" s="98">
        <v>0</v>
      </c>
      <c r="AL19" s="98">
        <f t="shared" si="1"/>
        <v>1</v>
      </c>
    </row>
    <row r="20" spans="1:40" hidden="1" x14ac:dyDescent="0.25">
      <c r="A20" t="s">
        <v>57</v>
      </c>
      <c r="B20" s="100">
        <v>983502</v>
      </c>
      <c r="E20" s="100" t="str">
        <f t="shared" si="0"/>
        <v>983502</v>
      </c>
      <c r="F20" s="100">
        <v>64</v>
      </c>
      <c r="G20" s="100">
        <v>3</v>
      </c>
      <c r="H20" s="100">
        <v>113</v>
      </c>
      <c r="I20" s="100">
        <f>SUM(G20:H20)</f>
        <v>116</v>
      </c>
      <c r="J20" s="98">
        <v>146</v>
      </c>
      <c r="K20" s="98">
        <v>64</v>
      </c>
      <c r="L20" s="98" t="s">
        <v>27</v>
      </c>
      <c r="M20" s="115">
        <f>VLOOKUP(E20,[6]OEM!$I$3:$J$873,2,0)</f>
        <v>0.63504000000000005</v>
      </c>
      <c r="N20" s="115">
        <f t="shared" ref="N20:N21" si="14">M20/140%/120%/105%</f>
        <v>0.36000000000000004</v>
      </c>
      <c r="O20" s="98"/>
      <c r="P20" s="98"/>
      <c r="Q20" s="119">
        <f t="shared" ref="Q20:Q21" si="15">N20*125%</f>
        <v>0.45000000000000007</v>
      </c>
      <c r="R20" s="119">
        <f t="shared" ref="R20:R21" si="16">K20*Q20</f>
        <v>28.800000000000004</v>
      </c>
      <c r="S20" s="100"/>
      <c r="X20" s="100"/>
      <c r="Y20" s="100"/>
      <c r="Z20" s="100"/>
      <c r="AA20" s="100"/>
      <c r="AB20" s="100"/>
      <c r="AC20" s="100"/>
      <c r="AD20" s="100"/>
      <c r="AE20" s="100">
        <f t="shared" si="4"/>
        <v>64</v>
      </c>
      <c r="AF20" s="129">
        <f t="shared" si="5"/>
        <v>28.800000000000004</v>
      </c>
      <c r="AG20" s="100" t="s">
        <v>251</v>
      </c>
      <c r="AH20" s="98">
        <v>207</v>
      </c>
      <c r="AI20" s="98" t="s">
        <v>28</v>
      </c>
      <c r="AJ20" s="98">
        <f>INDEX('[5]Order(Final)'!$M$4:$M$1048576,MATCH(B20,'[5]Order(Final)'!$E$4:$E$1048576,0))</f>
        <v>3</v>
      </c>
      <c r="AK20" s="98">
        <v>146</v>
      </c>
      <c r="AL20" s="98">
        <f t="shared" si="1"/>
        <v>-82</v>
      </c>
      <c r="AM20" t="s">
        <v>245</v>
      </c>
      <c r="AN20">
        <f>AK20-F20</f>
        <v>82</v>
      </c>
    </row>
    <row r="21" spans="1:40" hidden="1" x14ac:dyDescent="0.25">
      <c r="A21" t="s">
        <v>57</v>
      </c>
      <c r="B21" s="100">
        <v>983505</v>
      </c>
      <c r="E21" s="100" t="str">
        <f t="shared" si="0"/>
        <v>983505</v>
      </c>
      <c r="F21" s="100">
        <v>65</v>
      </c>
      <c r="G21" s="100"/>
      <c r="H21" s="100">
        <v>78</v>
      </c>
      <c r="I21" s="100">
        <f>SUM(G21:H21)</f>
        <v>78</v>
      </c>
      <c r="J21" s="98">
        <v>111</v>
      </c>
      <c r="K21" s="98">
        <v>65</v>
      </c>
      <c r="L21" s="98" t="s">
        <v>27</v>
      </c>
      <c r="M21" s="115">
        <f>VLOOKUP(E21,[6]OEM!$I$3:$J$873,2,0)</f>
        <v>0.59975999999999996</v>
      </c>
      <c r="N21" s="115">
        <f t="shared" si="14"/>
        <v>0.34</v>
      </c>
      <c r="O21" s="98"/>
      <c r="P21" s="98"/>
      <c r="Q21" s="119">
        <f t="shared" si="15"/>
        <v>0.42500000000000004</v>
      </c>
      <c r="R21" s="119">
        <f t="shared" si="16"/>
        <v>27.625000000000004</v>
      </c>
      <c r="S21" s="100"/>
      <c r="X21" s="100"/>
      <c r="Y21" s="100"/>
      <c r="Z21" s="100"/>
      <c r="AA21" s="100"/>
      <c r="AB21" s="100"/>
      <c r="AC21" s="100"/>
      <c r="AD21" s="100"/>
      <c r="AE21" s="100">
        <f t="shared" si="4"/>
        <v>65</v>
      </c>
      <c r="AF21" s="129">
        <f t="shared" si="5"/>
        <v>27.625000000000004</v>
      </c>
      <c r="AG21" s="100" t="s">
        <v>251</v>
      </c>
      <c r="AH21" s="98">
        <v>253</v>
      </c>
      <c r="AI21" s="98" t="s">
        <v>28</v>
      </c>
      <c r="AJ21" s="98">
        <f>INDEX('[5]Order(Final)'!$M$4:$M$1048576,MATCH(B21,'[5]Order(Final)'!$E$4:$E$1048576,0))</f>
        <v>0</v>
      </c>
      <c r="AK21" s="98">
        <v>111</v>
      </c>
      <c r="AL21" s="98">
        <f t="shared" si="1"/>
        <v>-46</v>
      </c>
    </row>
    <row r="22" spans="1:40" hidden="1" x14ac:dyDescent="0.25">
      <c r="A22" t="s">
        <v>57</v>
      </c>
      <c r="B22" s="100">
        <v>983509</v>
      </c>
      <c r="C22" s="100">
        <f>INDEX('[3]Special Price'!$D$12:$D$113,MATCH(B22,'[3]Special Price'!$D$12:$D$113,0))</f>
        <v>983509</v>
      </c>
      <c r="E22" s="100" t="str">
        <f t="shared" si="0"/>
        <v>983509</v>
      </c>
      <c r="F22" s="100">
        <v>12</v>
      </c>
      <c r="G22" s="100"/>
      <c r="H22" s="100"/>
      <c r="I22" s="100"/>
      <c r="J22" s="98"/>
      <c r="K22" s="98"/>
      <c r="L22" s="98"/>
      <c r="M22" s="116"/>
      <c r="N22" s="116"/>
      <c r="O22" s="98"/>
      <c r="P22" s="98"/>
      <c r="Q22" s="98"/>
      <c r="R22" s="98"/>
      <c r="S22" s="100">
        <v>12</v>
      </c>
      <c r="T22" s="109">
        <f>VLOOKUP(E22,'[4]special price'!$J$12:$K$157,2,0)</f>
        <v>0.80639999999999989</v>
      </c>
      <c r="U22" s="109">
        <v>0.83999999999999986</v>
      </c>
      <c r="V22" s="109">
        <f t="shared" ref="V22:V23" si="17">U22-T22</f>
        <v>3.3599999999999963E-2</v>
      </c>
      <c r="W22" s="109">
        <f t="shared" ref="W22:W23" si="18">S22*T22</f>
        <v>9.6767999999999983</v>
      </c>
      <c r="X22" s="100"/>
      <c r="Y22" s="100"/>
      <c r="Z22" s="100"/>
      <c r="AA22" s="100"/>
      <c r="AB22" s="100"/>
      <c r="AC22" s="100"/>
      <c r="AD22" s="100"/>
      <c r="AE22" s="100">
        <f t="shared" si="4"/>
        <v>12</v>
      </c>
      <c r="AF22" s="129">
        <f t="shared" si="5"/>
        <v>9.6767999999999983</v>
      </c>
      <c r="AG22" s="100" t="s">
        <v>264</v>
      </c>
      <c r="AH22" s="98">
        <v>24</v>
      </c>
      <c r="AI22" s="98" t="s">
        <v>28</v>
      </c>
      <c r="AJ22" s="98">
        <f>INDEX('[5]Order(Final)'!$M$4:$M$1048576,MATCH(B22,'[5]Order(Final)'!$E$4:$E$1048576,0))</f>
        <v>0</v>
      </c>
      <c r="AK22" s="98">
        <v>0</v>
      </c>
      <c r="AL22" s="98">
        <f t="shared" si="1"/>
        <v>12</v>
      </c>
    </row>
    <row r="23" spans="1:40" hidden="1" x14ac:dyDescent="0.25">
      <c r="A23" t="s">
        <v>57</v>
      </c>
      <c r="B23" s="100">
        <v>983519</v>
      </c>
      <c r="C23" s="100">
        <f>INDEX('[3]Special Price'!$D$12:$D$113,MATCH(B23,'[3]Special Price'!$D$12:$D$113,0))</f>
        <v>983519</v>
      </c>
      <c r="E23" s="100" t="str">
        <f t="shared" si="0"/>
        <v>983519</v>
      </c>
      <c r="F23" s="100">
        <v>2</v>
      </c>
      <c r="G23" s="100">
        <v>2</v>
      </c>
      <c r="H23" s="100"/>
      <c r="I23" s="100">
        <f>SUM(G23:H23)</f>
        <v>2</v>
      </c>
      <c r="J23" s="98"/>
      <c r="K23" s="98"/>
      <c r="L23" s="98"/>
      <c r="M23" s="116"/>
      <c r="N23" s="116"/>
      <c r="O23" s="98"/>
      <c r="P23" s="98"/>
      <c r="Q23" s="98"/>
      <c r="R23" s="98"/>
      <c r="S23" s="100">
        <v>2</v>
      </c>
      <c r="T23" s="109">
        <f>VLOOKUP(E23,'[4]special price'!$J$12:$K$157,2,0)</f>
        <v>3.0912000000000002</v>
      </c>
      <c r="U23" s="109">
        <v>3.22</v>
      </c>
      <c r="V23" s="109">
        <f t="shared" si="17"/>
        <v>0.12880000000000003</v>
      </c>
      <c r="W23" s="109">
        <f t="shared" si="18"/>
        <v>6.1824000000000003</v>
      </c>
      <c r="X23" s="100"/>
      <c r="Y23" s="100"/>
      <c r="Z23" s="100"/>
      <c r="AA23" s="100"/>
      <c r="AB23" s="100"/>
      <c r="AC23" s="100"/>
      <c r="AD23" s="100"/>
      <c r="AE23" s="100">
        <f t="shared" si="4"/>
        <v>2</v>
      </c>
      <c r="AF23" s="129">
        <f t="shared" si="5"/>
        <v>6.1824000000000003</v>
      </c>
      <c r="AG23" s="100" t="s">
        <v>264</v>
      </c>
      <c r="AH23" s="98">
        <v>12</v>
      </c>
      <c r="AI23" s="98" t="s">
        <v>28</v>
      </c>
      <c r="AJ23" s="98">
        <f>INDEX('[5]Order(Final)'!$M$4:$M$1048576,MATCH(B23,'[5]Order(Final)'!$E$4:$E$1048576,0))</f>
        <v>0</v>
      </c>
      <c r="AK23" s="98">
        <v>0</v>
      </c>
      <c r="AL23" s="98">
        <f t="shared" si="1"/>
        <v>2</v>
      </c>
    </row>
    <row r="24" spans="1:40" hidden="1" x14ac:dyDescent="0.25">
      <c r="A24" t="s">
        <v>57</v>
      </c>
      <c r="B24" s="100">
        <v>983524</v>
      </c>
      <c r="E24" s="100" t="str">
        <f t="shared" si="0"/>
        <v>983524</v>
      </c>
      <c r="F24" s="100">
        <v>3</v>
      </c>
      <c r="G24" s="100">
        <v>25</v>
      </c>
      <c r="H24" s="100"/>
      <c r="I24" s="100">
        <f>SUM(G24:H24)</f>
        <v>25</v>
      </c>
      <c r="J24" s="98">
        <v>26</v>
      </c>
      <c r="K24" s="98">
        <v>3</v>
      </c>
      <c r="L24" s="98" t="s">
        <v>270</v>
      </c>
      <c r="M24" s="116"/>
      <c r="N24" s="116"/>
      <c r="O24" s="114">
        <v>0.55000000000000004</v>
      </c>
      <c r="P24" s="114">
        <f>O24*K24</f>
        <v>1.6500000000000001</v>
      </c>
      <c r="Q24" s="118">
        <v>0.55000000000000004</v>
      </c>
      <c r="R24" s="118"/>
      <c r="S24" s="100"/>
      <c r="X24" s="100"/>
      <c r="Y24" s="100"/>
      <c r="Z24" s="100"/>
      <c r="AA24" s="100"/>
      <c r="AB24" s="100"/>
      <c r="AC24" s="100"/>
      <c r="AD24" s="100"/>
      <c r="AE24" s="100">
        <f t="shared" si="4"/>
        <v>3</v>
      </c>
      <c r="AF24" s="129">
        <f t="shared" si="5"/>
        <v>1.6500000000000001</v>
      </c>
      <c r="AG24" s="100" t="s">
        <v>251</v>
      </c>
      <c r="AH24" s="98">
        <v>0</v>
      </c>
      <c r="AI24" s="98">
        <v>0</v>
      </c>
      <c r="AJ24" s="98">
        <f>INDEX('[5]Order(Final)'!$M$4:$M$1048576,MATCH(B24,'[5]Order(Final)'!$E$4:$E$1048576,0))</f>
        <v>0</v>
      </c>
      <c r="AK24" s="98">
        <v>26</v>
      </c>
      <c r="AL24" s="98">
        <f t="shared" si="1"/>
        <v>-23</v>
      </c>
    </row>
    <row r="25" spans="1:40" hidden="1" x14ac:dyDescent="0.25">
      <c r="A25" t="s">
        <v>57</v>
      </c>
      <c r="B25" s="100">
        <v>983527</v>
      </c>
      <c r="E25" s="100" t="str">
        <f t="shared" si="0"/>
        <v>983527</v>
      </c>
      <c r="F25" s="100">
        <v>2</v>
      </c>
      <c r="G25" s="100">
        <v>106</v>
      </c>
      <c r="H25" s="100">
        <v>65</v>
      </c>
      <c r="I25" s="100">
        <f>SUM(G25:H25)</f>
        <v>171</v>
      </c>
      <c r="J25" s="98">
        <v>179</v>
      </c>
      <c r="K25" s="98">
        <v>2</v>
      </c>
      <c r="L25" s="98" t="s">
        <v>27</v>
      </c>
      <c r="M25" s="115">
        <f>VLOOKUP(E25,[6]OEM!$I$3:$J$873,2,0)</f>
        <v>1.6758000000000002</v>
      </c>
      <c r="N25" s="115">
        <f>M25/140%/120%/105%</f>
        <v>0.95000000000000018</v>
      </c>
      <c r="O25" s="98"/>
      <c r="P25" s="98"/>
      <c r="Q25" s="119">
        <f>N25*125%</f>
        <v>1.1875000000000002</v>
      </c>
      <c r="R25" s="119">
        <f>K25*Q25</f>
        <v>2.3750000000000004</v>
      </c>
      <c r="S25" s="100"/>
      <c r="X25" s="100"/>
      <c r="Y25" s="100"/>
      <c r="Z25" s="100"/>
      <c r="AA25" s="100"/>
      <c r="AB25" s="100"/>
      <c r="AC25" s="100"/>
      <c r="AD25" s="100"/>
      <c r="AE25" s="100">
        <f t="shared" si="4"/>
        <v>2</v>
      </c>
      <c r="AF25" s="129">
        <f t="shared" si="5"/>
        <v>2.3750000000000004</v>
      </c>
      <c r="AG25" s="100" t="s">
        <v>251</v>
      </c>
      <c r="AH25" s="98">
        <v>0</v>
      </c>
      <c r="AI25" s="98">
        <v>0</v>
      </c>
      <c r="AJ25" s="98">
        <f>INDEX('[5]Order(Final)'!$M$4:$M$1048576,MATCH(B25,'[5]Order(Final)'!$E$4:$E$1048576,0))</f>
        <v>0</v>
      </c>
      <c r="AK25" s="98">
        <v>179</v>
      </c>
      <c r="AL25" s="98">
        <f t="shared" si="1"/>
        <v>-177</v>
      </c>
    </row>
    <row r="26" spans="1:40" hidden="1" x14ac:dyDescent="0.25">
      <c r="A26" t="s">
        <v>57</v>
      </c>
      <c r="B26" s="100">
        <v>990546</v>
      </c>
      <c r="E26" s="100" t="str">
        <f t="shared" si="0"/>
        <v>990546</v>
      </c>
      <c r="F26" s="100">
        <v>1</v>
      </c>
      <c r="G26" s="100">
        <v>33</v>
      </c>
      <c r="H26" s="100"/>
      <c r="I26" s="100">
        <f>SUM(G26:H26)</f>
        <v>33</v>
      </c>
      <c r="J26" s="98">
        <v>33</v>
      </c>
      <c r="K26" s="98">
        <v>1</v>
      </c>
      <c r="L26" s="98" t="s">
        <v>270</v>
      </c>
      <c r="M26" s="116"/>
      <c r="N26" s="116"/>
      <c r="O26" s="114">
        <v>2.33</v>
      </c>
      <c r="P26" s="114">
        <f>O26*K26</f>
        <v>2.33</v>
      </c>
      <c r="Q26" s="118">
        <v>2.33</v>
      </c>
      <c r="R26" s="118"/>
      <c r="S26" s="100"/>
      <c r="X26" s="100"/>
      <c r="Y26" s="100"/>
      <c r="Z26" s="100"/>
      <c r="AA26" s="100"/>
      <c r="AB26" s="100"/>
      <c r="AC26" s="100"/>
      <c r="AD26" s="100"/>
      <c r="AE26" s="100">
        <f t="shared" si="4"/>
        <v>1</v>
      </c>
      <c r="AF26" s="129">
        <f t="shared" si="5"/>
        <v>2.33</v>
      </c>
      <c r="AG26" s="100" t="s">
        <v>251</v>
      </c>
      <c r="AH26" s="98">
        <v>0</v>
      </c>
      <c r="AI26" s="98">
        <v>0</v>
      </c>
      <c r="AJ26" s="98">
        <f>INDEX('[5]Order(Final)'!$M$4:$M$1048576,MATCH(B26,'[5]Order(Final)'!$E$4:$E$1048576,0))</f>
        <v>0</v>
      </c>
      <c r="AK26" s="98">
        <v>33</v>
      </c>
      <c r="AL26" s="98">
        <f t="shared" si="1"/>
        <v>-32</v>
      </c>
    </row>
    <row r="27" spans="1:40" hidden="1" x14ac:dyDescent="0.25">
      <c r="A27" t="s">
        <v>57</v>
      </c>
      <c r="B27" s="100">
        <v>990547</v>
      </c>
      <c r="E27" s="100" t="str">
        <f t="shared" si="0"/>
        <v>990547</v>
      </c>
      <c r="F27" s="100">
        <v>1</v>
      </c>
      <c r="G27" s="100">
        <v>2</v>
      </c>
      <c r="H27" s="100">
        <v>5</v>
      </c>
      <c r="I27" s="100">
        <f>SUM(G27:H27)</f>
        <v>7</v>
      </c>
      <c r="J27" s="98">
        <v>7</v>
      </c>
      <c r="K27" s="98">
        <v>1</v>
      </c>
      <c r="L27" s="98" t="s">
        <v>27</v>
      </c>
      <c r="M27" s="115">
        <f>VLOOKUP(E27,[6]OEM!$I$3:$J$873,2,0)</f>
        <v>0.47627999999999998</v>
      </c>
      <c r="N27" s="115">
        <f>M27/140%/120%/105%</f>
        <v>0.27</v>
      </c>
      <c r="O27" s="98"/>
      <c r="P27" s="98"/>
      <c r="Q27" s="119">
        <f>N27*125%</f>
        <v>0.33750000000000002</v>
      </c>
      <c r="R27" s="119">
        <f>K27*Q27</f>
        <v>0.33750000000000002</v>
      </c>
      <c r="S27" s="100"/>
      <c r="X27" s="100"/>
      <c r="Y27" s="100"/>
      <c r="Z27" s="100"/>
      <c r="AA27" s="100"/>
      <c r="AB27" s="100"/>
      <c r="AC27" s="100"/>
      <c r="AD27" s="100"/>
      <c r="AE27" s="100">
        <f t="shared" si="4"/>
        <v>1</v>
      </c>
      <c r="AF27" s="129">
        <f t="shared" si="5"/>
        <v>0.33750000000000002</v>
      </c>
      <c r="AG27" s="100" t="s">
        <v>251</v>
      </c>
      <c r="AH27" s="98">
        <v>0</v>
      </c>
      <c r="AI27" s="98">
        <v>0</v>
      </c>
      <c r="AJ27" s="98">
        <f>INDEX('[5]Order(Final)'!$M$4:$M$1048576,MATCH(B27,'[5]Order(Final)'!$E$4:$E$1048576,0))</f>
        <v>0</v>
      </c>
      <c r="AK27" s="98">
        <v>7</v>
      </c>
      <c r="AL27" s="98">
        <f t="shared" si="1"/>
        <v>-6</v>
      </c>
    </row>
    <row r="28" spans="1:40" hidden="1" x14ac:dyDescent="0.25">
      <c r="A28" t="s">
        <v>57</v>
      </c>
      <c r="B28" s="100">
        <v>990557</v>
      </c>
      <c r="C28" s="100">
        <f>INDEX('[3]Special Price'!$D$12:$D$113,MATCH(B28,'[3]Special Price'!$D$12:$D$113,0))</f>
        <v>990557</v>
      </c>
      <c r="E28" s="100" t="str">
        <f t="shared" si="0"/>
        <v>990557</v>
      </c>
      <c r="F28" s="100">
        <v>4</v>
      </c>
      <c r="G28" s="100"/>
      <c r="H28" s="100"/>
      <c r="I28" s="100"/>
      <c r="J28" s="98"/>
      <c r="K28" s="98"/>
      <c r="L28" s="98"/>
      <c r="M28" s="116"/>
      <c r="N28" s="116"/>
      <c r="O28" s="98"/>
      <c r="P28" s="98"/>
      <c r="Q28" s="98"/>
      <c r="R28" s="98"/>
      <c r="S28" s="100">
        <v>4</v>
      </c>
      <c r="T28" s="109">
        <f>VLOOKUP(E28,'[4]special price'!$J$12:$K$157,2,0)</f>
        <v>0.8567999999999999</v>
      </c>
      <c r="U28" s="109">
        <v>0.89249999999999996</v>
      </c>
      <c r="V28" s="109">
        <f t="shared" ref="V28:V32" si="19">U28-T28</f>
        <v>3.5700000000000065E-2</v>
      </c>
      <c r="W28" s="109">
        <f t="shared" ref="W28:W32" si="20">S28*T28</f>
        <v>3.4271999999999996</v>
      </c>
      <c r="X28" s="100"/>
      <c r="Y28" s="100"/>
      <c r="Z28" s="100"/>
      <c r="AA28" s="100"/>
      <c r="AB28" s="100"/>
      <c r="AC28" s="100"/>
      <c r="AD28" s="100"/>
      <c r="AE28" s="100">
        <f t="shared" si="4"/>
        <v>4</v>
      </c>
      <c r="AF28" s="129">
        <f t="shared" si="5"/>
        <v>3.4271999999999996</v>
      </c>
      <c r="AG28" s="100" t="s">
        <v>264</v>
      </c>
      <c r="AH28" s="98">
        <v>24</v>
      </c>
      <c r="AI28" s="98" t="s">
        <v>28</v>
      </c>
      <c r="AJ28" s="98">
        <f>INDEX('[5]Order(Final)'!$M$4:$M$1048576,MATCH(B28,'[5]Order(Final)'!$E$4:$E$1048576,0))</f>
        <v>0</v>
      </c>
      <c r="AK28" s="98">
        <v>0</v>
      </c>
      <c r="AL28" s="98">
        <f t="shared" si="1"/>
        <v>4</v>
      </c>
    </row>
    <row r="29" spans="1:40" hidden="1" x14ac:dyDescent="0.25">
      <c r="A29" t="s">
        <v>91</v>
      </c>
      <c r="B29" s="100">
        <v>990596</v>
      </c>
      <c r="C29" s="100">
        <f>INDEX('[3]Special Price'!$D$12:$D$113,MATCH(B29,'[3]Special Price'!$D$12:$D$113,0))</f>
        <v>990596</v>
      </c>
      <c r="E29" s="100" t="str">
        <f t="shared" si="0"/>
        <v>990596</v>
      </c>
      <c r="F29" s="100">
        <v>6</v>
      </c>
      <c r="G29" s="100">
        <v>1</v>
      </c>
      <c r="H29" s="100"/>
      <c r="I29" s="100">
        <f t="shared" ref="I29:I40" si="21">SUM(G29:H29)</f>
        <v>1</v>
      </c>
      <c r="J29" s="98">
        <v>1</v>
      </c>
      <c r="K29" s="98">
        <v>1</v>
      </c>
      <c r="L29" s="98" t="s">
        <v>270</v>
      </c>
      <c r="M29" s="116"/>
      <c r="N29" s="116"/>
      <c r="O29" s="114">
        <v>2.2847999999999997</v>
      </c>
      <c r="P29" s="114">
        <f>O29*K29</f>
        <v>2.2847999999999997</v>
      </c>
      <c r="Q29" s="98"/>
      <c r="R29" s="98"/>
      <c r="S29" s="100">
        <v>5</v>
      </c>
      <c r="T29" s="109">
        <f>VLOOKUP(E29,'[4]special price'!$J$12:$K$157,2,0)</f>
        <v>2.2847999999999997</v>
      </c>
      <c r="U29" s="109">
        <v>2.38</v>
      </c>
      <c r="V29" s="109">
        <f t="shared" si="19"/>
        <v>9.5200000000000173E-2</v>
      </c>
      <c r="W29" s="109">
        <f t="shared" si="20"/>
        <v>11.423999999999999</v>
      </c>
      <c r="X29" s="100"/>
      <c r="Y29" s="100"/>
      <c r="Z29" s="100"/>
      <c r="AA29" s="100"/>
      <c r="AB29" s="100"/>
      <c r="AC29" s="100"/>
      <c r="AD29" s="100"/>
      <c r="AE29" s="100">
        <f t="shared" si="4"/>
        <v>6</v>
      </c>
      <c r="AF29" s="129">
        <f t="shared" si="5"/>
        <v>13.7088</v>
      </c>
      <c r="AG29" s="100" t="s">
        <v>249</v>
      </c>
      <c r="AH29" s="98">
        <v>12</v>
      </c>
      <c r="AI29" s="98" t="s">
        <v>28</v>
      </c>
      <c r="AJ29" s="98">
        <f>INDEX('[5]Order(Final)'!$M$4:$M$1048576,MATCH(B29,'[5]Order(Final)'!$E$4:$E$1048576,0))</f>
        <v>12</v>
      </c>
      <c r="AK29" s="98">
        <v>1</v>
      </c>
      <c r="AL29" s="98">
        <f t="shared" si="1"/>
        <v>5</v>
      </c>
      <c r="AN29">
        <f>AK29-F29</f>
        <v>-5</v>
      </c>
    </row>
    <row r="30" spans="1:40" hidden="1" x14ac:dyDescent="0.25">
      <c r="A30" t="s">
        <v>57</v>
      </c>
      <c r="B30" s="100">
        <v>990598</v>
      </c>
      <c r="C30" s="100">
        <f>INDEX('[3]Special Price'!$D$12:$D$113,MATCH(B30,'[3]Special Price'!$D$12:$D$113,0))</f>
        <v>990598</v>
      </c>
      <c r="E30" s="100" t="str">
        <f t="shared" si="0"/>
        <v>990598</v>
      </c>
      <c r="F30" s="100">
        <v>1</v>
      </c>
      <c r="G30" s="100">
        <v>1</v>
      </c>
      <c r="H30" s="100"/>
      <c r="I30" s="100">
        <f t="shared" si="21"/>
        <v>1</v>
      </c>
      <c r="J30" s="98"/>
      <c r="K30" s="98"/>
      <c r="L30" s="98"/>
      <c r="M30" s="116"/>
      <c r="N30" s="116"/>
      <c r="O30" s="98"/>
      <c r="P30" s="98"/>
      <c r="Q30" s="98"/>
      <c r="R30" s="98"/>
      <c r="S30" s="100">
        <v>1</v>
      </c>
      <c r="T30" s="109">
        <f>VLOOKUP(E30,'[4]special price'!$J$12:$K$157,2,0)</f>
        <v>2.5703999999999998</v>
      </c>
      <c r="U30" s="109">
        <v>2.6774999999999998</v>
      </c>
      <c r="V30" s="109">
        <f t="shared" si="19"/>
        <v>0.10709999999999997</v>
      </c>
      <c r="W30" s="109">
        <f t="shared" si="20"/>
        <v>2.5703999999999998</v>
      </c>
      <c r="X30" s="100"/>
      <c r="Y30" s="100"/>
      <c r="Z30" s="100"/>
      <c r="AA30" s="100"/>
      <c r="AB30" s="100"/>
      <c r="AC30" s="100"/>
      <c r="AD30" s="100"/>
      <c r="AE30" s="100">
        <f t="shared" si="4"/>
        <v>1</v>
      </c>
      <c r="AF30" s="129">
        <f t="shared" si="5"/>
        <v>2.5703999999999998</v>
      </c>
      <c r="AG30" s="100" t="s">
        <v>264</v>
      </c>
      <c r="AH30" s="98">
        <v>6</v>
      </c>
      <c r="AI30" s="98" t="s">
        <v>28</v>
      </c>
      <c r="AJ30" s="98">
        <f>INDEX('[5]Order(Final)'!$M$4:$M$1048576,MATCH(B30,'[5]Order(Final)'!$E$4:$E$1048576,0))</f>
        <v>0</v>
      </c>
      <c r="AK30" s="98">
        <v>0</v>
      </c>
      <c r="AL30" s="98">
        <f t="shared" si="1"/>
        <v>1</v>
      </c>
    </row>
    <row r="31" spans="1:40" hidden="1" x14ac:dyDescent="0.25">
      <c r="A31" t="s">
        <v>57</v>
      </c>
      <c r="B31" s="100">
        <v>990608</v>
      </c>
      <c r="C31" s="100">
        <f>INDEX('[3]Special Price'!$D$12:$D$113,MATCH(B31,'[3]Special Price'!$D$12:$D$113,0))</f>
        <v>990608</v>
      </c>
      <c r="E31" s="100" t="str">
        <f t="shared" si="0"/>
        <v>990608</v>
      </c>
      <c r="F31" s="100">
        <v>1</v>
      </c>
      <c r="G31" s="100">
        <v>1</v>
      </c>
      <c r="H31" s="100"/>
      <c r="I31" s="100">
        <f t="shared" si="21"/>
        <v>1</v>
      </c>
      <c r="J31" s="98"/>
      <c r="K31" s="98"/>
      <c r="L31" s="98"/>
      <c r="M31" s="116"/>
      <c r="N31" s="116"/>
      <c r="O31" s="98"/>
      <c r="P31" s="98"/>
      <c r="Q31" s="98"/>
      <c r="R31" s="98"/>
      <c r="S31" s="100">
        <v>1</v>
      </c>
      <c r="T31" s="109">
        <f>VLOOKUP(E31,'[4]special price'!$J$12:$K$157,2,0)</f>
        <v>1.3775999999999999</v>
      </c>
      <c r="U31" s="109">
        <v>1.4349999999999998</v>
      </c>
      <c r="V31" s="109">
        <f t="shared" si="19"/>
        <v>5.7399999999999896E-2</v>
      </c>
      <c r="W31" s="109">
        <f t="shared" si="20"/>
        <v>1.3775999999999999</v>
      </c>
      <c r="X31" s="100"/>
      <c r="Y31" s="100"/>
      <c r="Z31" s="100"/>
      <c r="AA31" s="100"/>
      <c r="AB31" s="100"/>
      <c r="AC31" s="100"/>
      <c r="AD31" s="100"/>
      <c r="AE31" s="100">
        <f t="shared" si="4"/>
        <v>1</v>
      </c>
      <c r="AF31" s="129">
        <f t="shared" si="5"/>
        <v>1.3775999999999999</v>
      </c>
      <c r="AG31" s="100" t="s">
        <v>249</v>
      </c>
      <c r="AH31" s="98">
        <v>6</v>
      </c>
      <c r="AI31" s="98" t="s">
        <v>28</v>
      </c>
      <c r="AJ31" s="98">
        <f>INDEX('[5]Order(Final)'!$M$4:$M$1048576,MATCH(B31,'[5]Order(Final)'!$E$4:$E$1048576,0))</f>
        <v>6</v>
      </c>
      <c r="AK31" s="98">
        <v>0</v>
      </c>
      <c r="AL31" s="98">
        <f t="shared" si="1"/>
        <v>1</v>
      </c>
    </row>
    <row r="32" spans="1:40" hidden="1" x14ac:dyDescent="0.25">
      <c r="A32" t="s">
        <v>55</v>
      </c>
      <c r="B32" s="100">
        <v>990719</v>
      </c>
      <c r="C32" s="100">
        <f>INDEX('[3]Special Price'!$D$12:$D$113,MATCH(B32,'[3]Special Price'!$D$12:$D$113,0))</f>
        <v>990719</v>
      </c>
      <c r="E32" s="100" t="str">
        <f t="shared" si="0"/>
        <v>990719</v>
      </c>
      <c r="F32" s="100">
        <v>3</v>
      </c>
      <c r="G32" s="100">
        <v>1</v>
      </c>
      <c r="H32" s="100"/>
      <c r="I32" s="100">
        <f t="shared" si="21"/>
        <v>1</v>
      </c>
      <c r="J32" s="98"/>
      <c r="K32" s="98"/>
      <c r="L32" s="98"/>
      <c r="M32" s="116"/>
      <c r="N32" s="116"/>
      <c r="O32" s="98"/>
      <c r="P32" s="98"/>
      <c r="Q32" s="98"/>
      <c r="R32" s="98"/>
      <c r="S32" s="100">
        <v>3</v>
      </c>
      <c r="T32" s="109">
        <f>VLOOKUP(E32,'[4]special price'!$J$12:$K$157,2,0)</f>
        <v>9.2063999999999986</v>
      </c>
      <c r="U32" s="109">
        <v>9.59</v>
      </c>
      <c r="V32" s="109">
        <f t="shared" si="19"/>
        <v>0.38360000000000127</v>
      </c>
      <c r="W32" s="109">
        <f t="shared" si="20"/>
        <v>27.619199999999996</v>
      </c>
      <c r="X32" s="100"/>
      <c r="Y32" s="100"/>
      <c r="Z32" s="100"/>
      <c r="AA32" s="100"/>
      <c r="AB32" s="100"/>
      <c r="AC32" s="100"/>
      <c r="AD32" s="100"/>
      <c r="AE32" s="100">
        <f t="shared" si="4"/>
        <v>3</v>
      </c>
      <c r="AF32" s="129">
        <f t="shared" si="5"/>
        <v>27.619199999999996</v>
      </c>
      <c r="AG32" s="100" t="s">
        <v>264</v>
      </c>
      <c r="AH32" s="98">
        <v>6</v>
      </c>
      <c r="AI32" s="98" t="s">
        <v>28</v>
      </c>
      <c r="AJ32" s="98">
        <v>0</v>
      </c>
      <c r="AK32" s="98">
        <v>0</v>
      </c>
      <c r="AL32" s="98">
        <f t="shared" si="1"/>
        <v>3</v>
      </c>
    </row>
    <row r="33" spans="1:40" hidden="1" x14ac:dyDescent="0.25">
      <c r="A33" t="s">
        <v>57</v>
      </c>
      <c r="B33" s="100">
        <v>990738</v>
      </c>
      <c r="E33" s="100" t="str">
        <f t="shared" si="0"/>
        <v>990738</v>
      </c>
      <c r="F33" s="100">
        <v>1</v>
      </c>
      <c r="G33" s="100">
        <v>37</v>
      </c>
      <c r="H33" s="100">
        <v>0</v>
      </c>
      <c r="I33" s="100">
        <f t="shared" si="21"/>
        <v>37</v>
      </c>
      <c r="J33" s="98">
        <v>37</v>
      </c>
      <c r="K33" s="98">
        <v>1</v>
      </c>
      <c r="L33" s="98" t="s">
        <v>270</v>
      </c>
      <c r="M33" s="116">
        <f>VLOOKUP(E33,[6]OEM!$I$3:$J$873,2,0)</f>
        <v>1.6669799999999999</v>
      </c>
      <c r="N33" s="116"/>
      <c r="O33" s="114">
        <v>1.25</v>
      </c>
      <c r="P33" s="114">
        <f>O33*K33</f>
        <v>1.25</v>
      </c>
      <c r="Q33" s="118">
        <v>1.25</v>
      </c>
      <c r="R33" s="118"/>
      <c r="S33" s="100"/>
      <c r="X33" s="100"/>
      <c r="Y33" s="100"/>
      <c r="Z33" s="100"/>
      <c r="AA33" s="100"/>
      <c r="AB33" s="100"/>
      <c r="AC33" s="100"/>
      <c r="AD33" s="100"/>
      <c r="AE33" s="100">
        <f t="shared" si="4"/>
        <v>1</v>
      </c>
      <c r="AF33" s="129">
        <f t="shared" si="5"/>
        <v>1.25</v>
      </c>
      <c r="AG33" s="100" t="s">
        <v>251</v>
      </c>
      <c r="AH33" s="98">
        <v>0</v>
      </c>
      <c r="AI33" s="98">
        <v>0</v>
      </c>
      <c r="AJ33" s="98">
        <f>INDEX('[5]Order(Final)'!$M$4:$M$1048576,MATCH(B33,'[5]Order(Final)'!$E$4:$E$1048576,0))</f>
        <v>0</v>
      </c>
      <c r="AK33" s="98">
        <v>37</v>
      </c>
      <c r="AL33" s="98">
        <f t="shared" si="1"/>
        <v>-36</v>
      </c>
    </row>
    <row r="34" spans="1:40" hidden="1" x14ac:dyDescent="0.25">
      <c r="A34" t="s">
        <v>57</v>
      </c>
      <c r="B34" s="100" t="s">
        <v>260</v>
      </c>
      <c r="E34" s="100" t="str">
        <f t="shared" ref="E34:E65" si="22">TRIM(B34)</f>
        <v>14882685/993325</v>
      </c>
      <c r="F34" s="100">
        <v>2</v>
      </c>
      <c r="G34" s="100">
        <v>154</v>
      </c>
      <c r="H34" s="100">
        <v>53</v>
      </c>
      <c r="I34" s="100">
        <f t="shared" si="21"/>
        <v>207</v>
      </c>
      <c r="J34" s="98">
        <v>239</v>
      </c>
      <c r="K34" s="98">
        <v>2</v>
      </c>
      <c r="L34" s="98" t="s">
        <v>27</v>
      </c>
      <c r="M34" s="115">
        <v>2.3813999999999997</v>
      </c>
      <c r="N34" s="115">
        <f>M34/140%/120%/105%</f>
        <v>1.3499999999999999</v>
      </c>
      <c r="O34" s="98"/>
      <c r="P34" s="98"/>
      <c r="Q34" s="119">
        <f>N34*125%</f>
        <v>1.6874999999999998</v>
      </c>
      <c r="R34" s="119">
        <f>K34*Q34</f>
        <v>3.3749999999999996</v>
      </c>
      <c r="S34" s="100"/>
      <c r="X34" s="100"/>
      <c r="Y34" s="100"/>
      <c r="Z34" s="100"/>
      <c r="AA34" s="100"/>
      <c r="AB34" s="100"/>
      <c r="AC34" s="100"/>
      <c r="AD34" s="100"/>
      <c r="AE34" s="100">
        <f t="shared" si="4"/>
        <v>2</v>
      </c>
      <c r="AF34" s="129">
        <f t="shared" si="5"/>
        <v>3.3749999999999996</v>
      </c>
      <c r="AG34" s="100" t="s">
        <v>258</v>
      </c>
      <c r="AH34" s="98">
        <v>0</v>
      </c>
      <c r="AI34" s="98"/>
      <c r="AJ34" s="98">
        <v>0</v>
      </c>
      <c r="AK34" s="98">
        <v>239</v>
      </c>
      <c r="AL34" s="98">
        <f t="shared" ref="AL34:AL65" si="23">F34-AK34</f>
        <v>-237</v>
      </c>
    </row>
    <row r="35" spans="1:40" hidden="1" x14ac:dyDescent="0.25">
      <c r="A35" t="s">
        <v>57</v>
      </c>
      <c r="B35" s="100">
        <v>993326</v>
      </c>
      <c r="C35" s="100">
        <f>INDEX('[3]Special Price'!$D$12:$D$113,MATCH(B35,'[3]Special Price'!$D$12:$D$113,0))</f>
        <v>993326</v>
      </c>
      <c r="E35" s="100" t="str">
        <f t="shared" si="22"/>
        <v>993326</v>
      </c>
      <c r="F35" s="100">
        <v>24</v>
      </c>
      <c r="G35" s="100">
        <v>8</v>
      </c>
      <c r="H35" s="100"/>
      <c r="I35" s="100">
        <f t="shared" si="21"/>
        <v>8</v>
      </c>
      <c r="J35" s="98">
        <v>8</v>
      </c>
      <c r="K35" s="98">
        <v>8</v>
      </c>
      <c r="L35" s="98" t="s">
        <v>270</v>
      </c>
      <c r="M35" s="116"/>
      <c r="N35" s="116"/>
      <c r="O35" s="114">
        <v>3.74</v>
      </c>
      <c r="P35" s="114">
        <f>O35*K35</f>
        <v>29.92</v>
      </c>
      <c r="Q35" s="98"/>
      <c r="R35" s="98"/>
      <c r="S35" s="100">
        <v>16</v>
      </c>
      <c r="T35" s="109">
        <v>5.179240000000001</v>
      </c>
      <c r="U35" s="109">
        <v>5.5299999999999994</v>
      </c>
      <c r="V35" s="109">
        <f>U35-T35</f>
        <v>0.35075999999999841</v>
      </c>
      <c r="W35" s="109">
        <f>S35*T35</f>
        <v>82.867840000000015</v>
      </c>
      <c r="X35" s="100"/>
      <c r="Y35" s="100"/>
      <c r="Z35" s="100"/>
      <c r="AA35" s="100"/>
      <c r="AB35" s="100"/>
      <c r="AC35" s="100"/>
      <c r="AD35" s="100"/>
      <c r="AE35" s="100">
        <f t="shared" si="4"/>
        <v>24</v>
      </c>
      <c r="AF35" s="129">
        <f t="shared" si="5"/>
        <v>112.78784000000002</v>
      </c>
      <c r="AG35" s="100" t="s">
        <v>261</v>
      </c>
      <c r="AH35" s="98"/>
      <c r="AI35" s="98"/>
      <c r="AJ35" s="98"/>
      <c r="AK35" s="98"/>
      <c r="AL35" s="98">
        <f t="shared" si="23"/>
        <v>24</v>
      </c>
    </row>
    <row r="36" spans="1:40" hidden="1" x14ac:dyDescent="0.25">
      <c r="A36" t="s">
        <v>57</v>
      </c>
      <c r="B36" s="100">
        <v>993327</v>
      </c>
      <c r="E36" s="100" t="str">
        <f t="shared" si="22"/>
        <v>993327</v>
      </c>
      <c r="F36" s="100">
        <v>7</v>
      </c>
      <c r="G36" s="100"/>
      <c r="H36" s="100">
        <v>57</v>
      </c>
      <c r="I36" s="100">
        <f t="shared" si="21"/>
        <v>57</v>
      </c>
      <c r="J36" s="98">
        <v>58</v>
      </c>
      <c r="K36" s="98">
        <v>7</v>
      </c>
      <c r="L36" s="98" t="s">
        <v>27</v>
      </c>
      <c r="M36" s="115">
        <f>VLOOKUP(E36,[6]OEM!$I$3:$J$873,2,0)</f>
        <v>4.8157200000000007</v>
      </c>
      <c r="N36" s="115">
        <f>M36/140%/120%/105%</f>
        <v>2.7300000000000004</v>
      </c>
      <c r="O36" s="98"/>
      <c r="P36" s="98"/>
      <c r="Q36" s="119">
        <f>N36*125%</f>
        <v>3.4125000000000005</v>
      </c>
      <c r="R36" s="119">
        <f>K36*Q36</f>
        <v>23.887500000000003</v>
      </c>
      <c r="S36" s="100"/>
      <c r="X36" s="100"/>
      <c r="Y36" s="100"/>
      <c r="Z36" s="100"/>
      <c r="AA36" s="100"/>
      <c r="AB36" s="100"/>
      <c r="AC36" s="100"/>
      <c r="AD36" s="100"/>
      <c r="AE36" s="100">
        <f t="shared" si="4"/>
        <v>7</v>
      </c>
      <c r="AF36" s="129">
        <f t="shared" si="5"/>
        <v>23.887500000000003</v>
      </c>
      <c r="AG36" s="100" t="s">
        <v>251</v>
      </c>
      <c r="AH36" s="98">
        <v>0</v>
      </c>
      <c r="AI36" s="98">
        <v>0</v>
      </c>
      <c r="AJ36" s="98">
        <f>INDEX('[5]Order(Final)'!$M$4:$M$1048576,MATCH(B36,'[5]Order(Final)'!$E$4:$E$1048576,0))</f>
        <v>0</v>
      </c>
      <c r="AK36" s="98">
        <v>58</v>
      </c>
      <c r="AL36" s="98">
        <f t="shared" si="23"/>
        <v>-51</v>
      </c>
    </row>
    <row r="37" spans="1:40" hidden="1" x14ac:dyDescent="0.25">
      <c r="A37" t="s">
        <v>74</v>
      </c>
      <c r="B37" s="100">
        <v>994390</v>
      </c>
      <c r="C37" s="100">
        <f>INDEX('[3]Special Price'!$D$12:$D$113,MATCH(B37,'[3]Special Price'!$D$12:$D$113,0))</f>
        <v>994390</v>
      </c>
      <c r="E37" s="100" t="str">
        <f t="shared" si="22"/>
        <v>994390</v>
      </c>
      <c r="F37" s="100">
        <v>2</v>
      </c>
      <c r="G37" s="100">
        <v>1</v>
      </c>
      <c r="H37" s="100"/>
      <c r="I37" s="100">
        <f t="shared" si="21"/>
        <v>1</v>
      </c>
      <c r="J37" s="98"/>
      <c r="K37" s="98"/>
      <c r="L37" s="98"/>
      <c r="M37" s="116"/>
      <c r="N37" s="116"/>
      <c r="O37" s="98"/>
      <c r="P37" s="98"/>
      <c r="Q37" s="98"/>
      <c r="R37" s="98"/>
      <c r="S37" s="100">
        <v>2</v>
      </c>
      <c r="T37" s="109">
        <f>VLOOKUP(E37,'[4]special price'!$J$12:$K$157,2,0)</f>
        <v>3.6288</v>
      </c>
      <c r="U37" s="109">
        <v>3.7800000000000002</v>
      </c>
      <c r="V37" s="109">
        <f t="shared" ref="V37:V38" si="24">U37-T37</f>
        <v>0.15120000000000022</v>
      </c>
      <c r="W37" s="109">
        <f t="shared" ref="W37:W38" si="25">S37*T37</f>
        <v>7.2576000000000001</v>
      </c>
      <c r="X37" s="100"/>
      <c r="Y37" s="100"/>
      <c r="Z37" s="100"/>
      <c r="AA37" s="100"/>
      <c r="AB37" s="100"/>
      <c r="AC37" s="100"/>
      <c r="AD37" s="100"/>
      <c r="AE37" s="100">
        <f t="shared" si="4"/>
        <v>2</v>
      </c>
      <c r="AF37" s="129">
        <f t="shared" si="5"/>
        <v>7.2576000000000001</v>
      </c>
      <c r="AG37" s="100" t="s">
        <v>249</v>
      </c>
      <c r="AH37" s="98">
        <v>6</v>
      </c>
      <c r="AI37" s="98" t="s">
        <v>28</v>
      </c>
      <c r="AJ37" s="98">
        <f>INDEX('[5]Order(Final)'!$M$4:$M$1048576,MATCH(B37,'[5]Order(Final)'!$E$4:$E$1048576,0))</f>
        <v>5</v>
      </c>
      <c r="AK37" s="98">
        <v>0</v>
      </c>
      <c r="AL37" s="98">
        <f t="shared" si="23"/>
        <v>2</v>
      </c>
    </row>
    <row r="38" spans="1:40" x14ac:dyDescent="0.25">
      <c r="A38" t="s">
        <v>44</v>
      </c>
      <c r="B38" s="102">
        <v>994561</v>
      </c>
      <c r="C38" s="100">
        <f>INDEX('[3]Special Price'!$D$12:$D$113,MATCH(B38,'[3]Special Price'!$D$12:$D$113,0))</f>
        <v>994561</v>
      </c>
      <c r="E38" s="100" t="str">
        <f t="shared" si="22"/>
        <v>994561</v>
      </c>
      <c r="F38" s="100">
        <v>12</v>
      </c>
      <c r="G38" s="100">
        <v>4</v>
      </c>
      <c r="H38" s="100"/>
      <c r="I38" s="100">
        <f t="shared" si="21"/>
        <v>4</v>
      </c>
      <c r="J38" s="98"/>
      <c r="K38" s="98"/>
      <c r="L38" s="98"/>
      <c r="M38" s="116"/>
      <c r="N38" s="116"/>
      <c r="O38" s="98"/>
      <c r="P38" s="98"/>
      <c r="Q38" s="98"/>
      <c r="R38" s="98"/>
      <c r="S38" s="100">
        <v>8</v>
      </c>
      <c r="T38" s="109">
        <f>VLOOKUP(E38,'[4]special price'!$J$12:$K$157,2,0)</f>
        <v>2.016</v>
      </c>
      <c r="U38" s="109">
        <v>2.1</v>
      </c>
      <c r="V38" s="109">
        <f t="shared" si="24"/>
        <v>8.4000000000000075E-2</v>
      </c>
      <c r="W38" s="109">
        <f t="shared" si="25"/>
        <v>16.128</v>
      </c>
      <c r="X38" s="100"/>
      <c r="Y38" s="100"/>
      <c r="Z38" s="100"/>
      <c r="AA38" s="100">
        <v>4</v>
      </c>
      <c r="AB38" s="150">
        <f>VLOOKUP(E38,[7]Order!$AJ$4:$AK$168,2,0)</f>
        <v>3.4</v>
      </c>
      <c r="AC38" s="108">
        <f>AA38*AB38</f>
        <v>13.6</v>
      </c>
      <c r="AD38" s="108"/>
      <c r="AE38" s="100">
        <f t="shared" si="4"/>
        <v>12</v>
      </c>
      <c r="AF38" s="129">
        <f t="shared" si="5"/>
        <v>29.728000000000002</v>
      </c>
      <c r="AG38" s="100" t="s">
        <v>262</v>
      </c>
      <c r="AH38" s="98">
        <v>8</v>
      </c>
      <c r="AI38" s="98" t="s">
        <v>240</v>
      </c>
      <c r="AJ38" s="98">
        <v>0</v>
      </c>
      <c r="AK38" s="98">
        <v>0</v>
      </c>
      <c r="AL38" s="98">
        <f t="shared" si="23"/>
        <v>12</v>
      </c>
    </row>
    <row r="39" spans="1:40" hidden="1" x14ac:dyDescent="0.25">
      <c r="A39" t="s">
        <v>66</v>
      </c>
      <c r="B39" s="100">
        <v>1543499</v>
      </c>
      <c r="E39" s="100" t="str">
        <f t="shared" si="22"/>
        <v>1543499</v>
      </c>
      <c r="F39" s="100">
        <v>12</v>
      </c>
      <c r="G39" s="100">
        <v>28</v>
      </c>
      <c r="H39" s="100"/>
      <c r="I39" s="100">
        <f t="shared" si="21"/>
        <v>28</v>
      </c>
      <c r="J39" s="98">
        <v>28</v>
      </c>
      <c r="K39" s="98">
        <v>12</v>
      </c>
      <c r="L39" s="98" t="s">
        <v>270</v>
      </c>
      <c r="M39" s="116"/>
      <c r="N39" s="116"/>
      <c r="O39" s="114">
        <v>1.34</v>
      </c>
      <c r="P39" s="114">
        <f t="shared" ref="P39:P40" si="26">O39*K39</f>
        <v>16.080000000000002</v>
      </c>
      <c r="Q39" s="118">
        <v>1.34</v>
      </c>
      <c r="R39" s="118"/>
      <c r="S39" s="100"/>
      <c r="X39" s="100"/>
      <c r="Y39" s="100"/>
      <c r="Z39" s="100"/>
      <c r="AA39" s="100"/>
      <c r="AB39" s="100"/>
      <c r="AC39" s="100"/>
      <c r="AD39" s="100"/>
      <c r="AE39" s="100">
        <f t="shared" si="4"/>
        <v>12</v>
      </c>
      <c r="AF39" s="129">
        <f t="shared" si="5"/>
        <v>16.080000000000002</v>
      </c>
      <c r="AG39" s="100" t="s">
        <v>251</v>
      </c>
      <c r="AH39" s="98">
        <v>0</v>
      </c>
      <c r="AI39" s="98">
        <v>0</v>
      </c>
      <c r="AJ39" s="98">
        <f>INDEX('[5]Order(Final)'!$M$4:$M$1048576,MATCH(B39,'[5]Order(Final)'!$E$4:$E$1048576,0))</f>
        <v>0</v>
      </c>
      <c r="AK39" s="98">
        <v>28</v>
      </c>
      <c r="AL39" s="98">
        <f t="shared" si="23"/>
        <v>-16</v>
      </c>
    </row>
    <row r="40" spans="1:40" hidden="1" x14ac:dyDescent="0.25">
      <c r="A40" t="s">
        <v>53</v>
      </c>
      <c r="B40" s="100">
        <v>1547254</v>
      </c>
      <c r="C40" s="100">
        <f>INDEX('[3]Special Price'!$D$12:$D$113,MATCH(B40,'[3]Special Price'!$D$12:$D$113,0))</f>
        <v>1547254</v>
      </c>
      <c r="E40" s="100" t="str">
        <f t="shared" si="22"/>
        <v>1547254</v>
      </c>
      <c r="F40" s="100">
        <v>12</v>
      </c>
      <c r="G40" s="100">
        <v>2</v>
      </c>
      <c r="H40" s="100"/>
      <c r="I40" s="100">
        <f t="shared" si="21"/>
        <v>2</v>
      </c>
      <c r="J40" s="98">
        <v>2</v>
      </c>
      <c r="K40" s="98">
        <v>2</v>
      </c>
      <c r="L40" s="98" t="s">
        <v>270</v>
      </c>
      <c r="M40" s="116"/>
      <c r="N40" s="116"/>
      <c r="O40" s="114">
        <v>5.26</v>
      </c>
      <c r="P40" s="114">
        <f t="shared" si="26"/>
        <v>10.52</v>
      </c>
      <c r="Q40" s="98"/>
      <c r="R40" s="98"/>
      <c r="S40" s="100">
        <v>10</v>
      </c>
      <c r="T40" s="109">
        <f>VLOOKUP(E40,'[4]special price'!$J$12:$K$157,2,0)</f>
        <v>10.567199999999998</v>
      </c>
      <c r="U40" s="109">
        <v>11.007499999999999</v>
      </c>
      <c r="V40" s="109">
        <f>U40-T40</f>
        <v>0.44030000000000058</v>
      </c>
      <c r="W40" s="109">
        <f t="shared" ref="W40:W53" si="27">S40*T40</f>
        <v>105.67199999999998</v>
      </c>
      <c r="X40" s="100"/>
      <c r="Y40" s="100"/>
      <c r="Z40" s="100"/>
      <c r="AA40" s="100"/>
      <c r="AB40" s="100"/>
      <c r="AC40" s="100"/>
      <c r="AD40" s="100"/>
      <c r="AE40" s="100">
        <f t="shared" si="4"/>
        <v>12</v>
      </c>
      <c r="AF40" s="129">
        <f t="shared" si="5"/>
        <v>116.19199999999998</v>
      </c>
      <c r="AG40" s="100" t="s">
        <v>249</v>
      </c>
      <c r="AH40" s="98">
        <v>12</v>
      </c>
      <c r="AI40" s="98" t="s">
        <v>28</v>
      </c>
      <c r="AJ40" s="98">
        <f>INDEX('[5]Order(Final)'!$M$4:$M$1048576,MATCH(B40,'[5]Order(Final)'!$E$4:$E$1048576,0))</f>
        <v>20</v>
      </c>
      <c r="AK40" s="98">
        <v>2</v>
      </c>
      <c r="AL40" s="98">
        <f t="shared" si="23"/>
        <v>10</v>
      </c>
      <c r="AN40">
        <f>AK40-F40</f>
        <v>-10</v>
      </c>
    </row>
    <row r="41" spans="1:40" hidden="1" x14ac:dyDescent="0.25">
      <c r="A41" t="s">
        <v>57</v>
      </c>
      <c r="B41" s="100">
        <v>1547254</v>
      </c>
      <c r="C41" s="100">
        <f>INDEX('[3]Special Price'!$D$12:$D$113,MATCH(B41,'[3]Special Price'!$D$12:$D$113,0))</f>
        <v>1547254</v>
      </c>
      <c r="D41" s="100">
        <v>2905613</v>
      </c>
      <c r="E41" s="100" t="str">
        <f t="shared" si="22"/>
        <v>1547254</v>
      </c>
      <c r="F41" s="100">
        <v>2</v>
      </c>
      <c r="G41" s="100"/>
      <c r="H41" s="100"/>
      <c r="I41" s="100"/>
      <c r="J41" s="98"/>
      <c r="K41" s="98"/>
      <c r="L41" s="98"/>
      <c r="M41" s="116"/>
      <c r="N41" s="116"/>
      <c r="O41" s="98"/>
      <c r="P41" s="98"/>
      <c r="Q41" s="98"/>
      <c r="R41" s="98"/>
      <c r="S41" s="98">
        <v>2</v>
      </c>
      <c r="T41" s="109">
        <f>VLOOKUP(E41,'[4]special price'!$J$12:$K$157,2,0)</f>
        <v>10.567199999999998</v>
      </c>
      <c r="W41" s="109">
        <f t="shared" si="27"/>
        <v>21.134399999999996</v>
      </c>
      <c r="X41" s="98"/>
      <c r="Y41" s="98"/>
      <c r="Z41" s="98"/>
      <c r="AA41" s="98"/>
      <c r="AB41" s="98"/>
      <c r="AC41" s="98"/>
      <c r="AD41" s="98"/>
      <c r="AE41" s="100">
        <f t="shared" si="4"/>
        <v>2</v>
      </c>
      <c r="AF41" s="129">
        <f t="shared" si="5"/>
        <v>21.134399999999996</v>
      </c>
      <c r="AG41" s="100" t="s">
        <v>264</v>
      </c>
      <c r="AH41" s="98">
        <v>11</v>
      </c>
      <c r="AI41" s="98" t="s">
        <v>28</v>
      </c>
      <c r="AJ41" s="98">
        <f>INDEX('[5]Order(Final)'!$M$4:$M$1048576,MATCH(B41,'[5]Order(Final)'!$E$4:$E$1048576,0))</f>
        <v>20</v>
      </c>
      <c r="AK41" s="98">
        <v>0</v>
      </c>
      <c r="AL41" s="98">
        <f t="shared" si="23"/>
        <v>2</v>
      </c>
    </row>
    <row r="42" spans="1:40" hidden="1" x14ac:dyDescent="0.25">
      <c r="A42" t="s">
        <v>43</v>
      </c>
      <c r="B42" s="100">
        <v>3165097</v>
      </c>
      <c r="C42" s="100">
        <f>INDEX('[3]Special Price'!$D$12:$D$113,MATCH(B42,'[3]Special Price'!$D$12:$D$113,0))</f>
        <v>3165097</v>
      </c>
      <c r="E42" s="100" t="str">
        <f t="shared" si="22"/>
        <v>3165097</v>
      </c>
      <c r="F42" s="100">
        <v>3</v>
      </c>
      <c r="G42" s="100"/>
      <c r="H42" s="100"/>
      <c r="I42" s="100"/>
      <c r="J42" s="98"/>
      <c r="K42" s="98"/>
      <c r="L42" s="98"/>
      <c r="M42" s="116"/>
      <c r="N42" s="116"/>
      <c r="O42" s="98"/>
      <c r="P42" s="98"/>
      <c r="Q42" s="98"/>
      <c r="R42" s="98"/>
      <c r="S42" s="98">
        <v>3</v>
      </c>
      <c r="T42" s="109">
        <v>5.6217700000000006</v>
      </c>
      <c r="U42" s="109">
        <v>6.0024999999999995</v>
      </c>
      <c r="V42" s="109">
        <f t="shared" ref="V42:V45" si="28">U42-T42</f>
        <v>0.3807299999999989</v>
      </c>
      <c r="W42" s="109">
        <f t="shared" si="27"/>
        <v>16.865310000000001</v>
      </c>
      <c r="X42" s="98"/>
      <c r="Y42" s="98"/>
      <c r="Z42" s="98"/>
      <c r="AA42" s="98"/>
      <c r="AB42" s="98"/>
      <c r="AC42" s="98"/>
      <c r="AD42" s="98"/>
      <c r="AE42" s="100">
        <f t="shared" si="4"/>
        <v>3</v>
      </c>
      <c r="AF42" s="129">
        <f t="shared" si="5"/>
        <v>16.865310000000001</v>
      </c>
      <c r="AG42" s="100" t="s">
        <v>261</v>
      </c>
      <c r="AH42" s="98"/>
      <c r="AI42" s="98"/>
      <c r="AJ42" s="98"/>
      <c r="AK42" s="98"/>
      <c r="AL42" s="98">
        <f t="shared" si="23"/>
        <v>3</v>
      </c>
    </row>
    <row r="43" spans="1:40" hidden="1" x14ac:dyDescent="0.25">
      <c r="A43" t="s">
        <v>37</v>
      </c>
      <c r="B43" s="100">
        <v>3169366</v>
      </c>
      <c r="C43" s="100">
        <f>INDEX('[3]Special Price'!$D$12:$D$113,MATCH(B43,'[3]Special Price'!$D$12:$D$113,0))</f>
        <v>3169366</v>
      </c>
      <c r="E43" s="100" t="str">
        <f t="shared" si="22"/>
        <v>3169366</v>
      </c>
      <c r="F43" s="100">
        <v>36</v>
      </c>
      <c r="G43" s="100">
        <v>12</v>
      </c>
      <c r="H43" s="100"/>
      <c r="I43" s="100"/>
      <c r="J43" s="98">
        <v>12</v>
      </c>
      <c r="K43" s="98">
        <v>12</v>
      </c>
      <c r="L43" s="98" t="s">
        <v>270</v>
      </c>
      <c r="M43" s="116"/>
      <c r="N43" s="116"/>
      <c r="O43" s="114">
        <v>54.85</v>
      </c>
      <c r="P43" s="114">
        <f>O43*K43</f>
        <v>658.2</v>
      </c>
      <c r="Q43" s="98"/>
      <c r="R43" s="98"/>
      <c r="S43" s="98">
        <v>24</v>
      </c>
      <c r="T43" s="109">
        <f>VLOOKUP(E43,'[4]special price'!$J$12:$K$157,2,0)</f>
        <v>93.995999999999995</v>
      </c>
      <c r="U43" s="109">
        <v>97.912499999999994</v>
      </c>
      <c r="V43" s="109">
        <f t="shared" si="28"/>
        <v>3.9164999999999992</v>
      </c>
      <c r="W43" s="109">
        <f t="shared" si="27"/>
        <v>2255.904</v>
      </c>
      <c r="X43" s="98"/>
      <c r="Y43" s="98"/>
      <c r="Z43" s="98"/>
      <c r="AA43" s="98"/>
      <c r="AB43" s="98"/>
      <c r="AC43" s="98"/>
      <c r="AD43" s="98"/>
      <c r="AE43" s="100">
        <f t="shared" si="4"/>
        <v>36</v>
      </c>
      <c r="AF43" s="129">
        <f t="shared" si="5"/>
        <v>2914.1040000000003</v>
      </c>
      <c r="AG43" s="100" t="s">
        <v>253</v>
      </c>
      <c r="AH43" s="98">
        <v>40</v>
      </c>
      <c r="AI43" s="98" t="s">
        <v>240</v>
      </c>
      <c r="AJ43" s="98">
        <f>INDEX('[5]Order(Final)'!$M$4:$M$1048576,MATCH(B43,'[5]Order(Final)'!$E$4:$E$1048576,0))</f>
        <v>0</v>
      </c>
      <c r="AK43" s="98">
        <v>12</v>
      </c>
      <c r="AL43" s="98">
        <f t="shared" si="23"/>
        <v>24</v>
      </c>
    </row>
    <row r="44" spans="1:40" hidden="1" x14ac:dyDescent="0.25">
      <c r="A44" t="s">
        <v>82</v>
      </c>
      <c r="B44" s="100">
        <v>3595265</v>
      </c>
      <c r="C44" s="100">
        <f>INDEX('[3]Special Price'!$D$12:$D$113,MATCH(B44,'[3]Special Price'!$D$12:$D$113,0))</f>
        <v>3595265</v>
      </c>
      <c r="E44" s="100" t="str">
        <f t="shared" si="22"/>
        <v>3595265</v>
      </c>
      <c r="F44" s="100">
        <v>4</v>
      </c>
      <c r="G44" s="100"/>
      <c r="H44" s="100"/>
      <c r="I44" s="100">
        <f>SUM(G44:H44)</f>
        <v>0</v>
      </c>
      <c r="J44" s="98">
        <v>0</v>
      </c>
      <c r="K44" s="98"/>
      <c r="L44" s="98"/>
      <c r="M44" s="116"/>
      <c r="N44" s="116"/>
      <c r="O44" s="118"/>
      <c r="P44" s="118"/>
      <c r="Q44" s="98"/>
      <c r="R44" s="98"/>
      <c r="S44" s="98">
        <v>4</v>
      </c>
      <c r="T44" s="109">
        <v>1.7865100000000003</v>
      </c>
      <c r="U44" s="109">
        <v>1.9075</v>
      </c>
      <c r="V44" s="109">
        <f t="shared" si="28"/>
        <v>0.12098999999999971</v>
      </c>
      <c r="W44" s="109">
        <f t="shared" si="27"/>
        <v>7.1460400000000011</v>
      </c>
      <c r="X44" s="98"/>
      <c r="Y44" s="98"/>
      <c r="Z44" s="98"/>
      <c r="AA44" s="98"/>
      <c r="AB44" s="98"/>
      <c r="AC44" s="98"/>
      <c r="AD44" s="98"/>
      <c r="AE44" s="100">
        <f t="shared" si="4"/>
        <v>4</v>
      </c>
      <c r="AF44" s="129">
        <f t="shared" si="5"/>
        <v>7.1460400000000011</v>
      </c>
      <c r="AG44" s="100" t="s">
        <v>261</v>
      </c>
      <c r="AH44" s="98"/>
      <c r="AI44" s="98"/>
      <c r="AJ44" s="98"/>
      <c r="AK44" s="98"/>
      <c r="AL44" s="98">
        <f t="shared" si="23"/>
        <v>4</v>
      </c>
    </row>
    <row r="45" spans="1:40" s="157" customFormat="1" hidden="1" x14ac:dyDescent="0.25">
      <c r="A45" s="157" t="s">
        <v>79</v>
      </c>
      <c r="B45" s="158">
        <v>3825169</v>
      </c>
      <c r="C45" s="158"/>
      <c r="D45" s="158"/>
      <c r="E45" s="158" t="str">
        <f t="shared" si="22"/>
        <v>3825169</v>
      </c>
      <c r="F45" s="158">
        <v>2</v>
      </c>
      <c r="G45" s="100"/>
      <c r="H45" s="100"/>
      <c r="I45" s="100"/>
      <c r="J45" s="98">
        <v>0</v>
      </c>
      <c r="K45" s="98"/>
      <c r="L45" s="98"/>
      <c r="M45" s="116"/>
      <c r="N45" s="116"/>
      <c r="O45" s="98"/>
      <c r="P45" s="98"/>
      <c r="Q45" s="98"/>
      <c r="R45" s="98"/>
      <c r="S45" s="161">
        <v>2</v>
      </c>
      <c r="T45" s="159">
        <v>80.622410000000002</v>
      </c>
      <c r="U45" s="159">
        <v>86.082499999999982</v>
      </c>
      <c r="V45" s="159">
        <f t="shared" si="28"/>
        <v>5.4600899999999797</v>
      </c>
      <c r="W45" s="159">
        <f t="shared" si="27"/>
        <v>161.24482</v>
      </c>
      <c r="X45" s="161"/>
      <c r="Y45" s="161"/>
      <c r="Z45" s="161"/>
      <c r="AA45" s="161"/>
      <c r="AB45" s="161"/>
      <c r="AC45" s="161"/>
      <c r="AD45" s="161"/>
      <c r="AE45" s="158">
        <f t="shared" si="4"/>
        <v>2</v>
      </c>
      <c r="AF45" s="160">
        <f t="shared" si="5"/>
        <v>161.24482</v>
      </c>
      <c r="AG45" s="158" t="s">
        <v>261</v>
      </c>
      <c r="AH45" s="161"/>
      <c r="AI45" s="161"/>
      <c r="AJ45" s="161"/>
      <c r="AK45" s="161"/>
      <c r="AL45" s="161">
        <f t="shared" si="23"/>
        <v>2</v>
      </c>
    </row>
    <row r="46" spans="1:40" hidden="1" x14ac:dyDescent="0.25">
      <c r="A46" t="s">
        <v>79</v>
      </c>
      <c r="B46" s="100">
        <v>3827530</v>
      </c>
      <c r="D46" s="100">
        <v>2</v>
      </c>
      <c r="E46" s="100" t="str">
        <f t="shared" si="22"/>
        <v>3827530</v>
      </c>
      <c r="F46" s="100">
        <v>2</v>
      </c>
      <c r="G46" s="100"/>
      <c r="H46" s="100"/>
      <c r="I46" s="100"/>
      <c r="J46" s="98">
        <v>0</v>
      </c>
      <c r="K46" s="98"/>
      <c r="L46" s="98"/>
      <c r="M46" s="116"/>
      <c r="N46" s="116"/>
      <c r="O46" s="98"/>
      <c r="P46" s="98"/>
      <c r="Q46" s="98"/>
      <c r="R46" s="98"/>
      <c r="S46" s="98">
        <v>2</v>
      </c>
      <c r="T46" s="109">
        <v>17.537300000000002</v>
      </c>
      <c r="W46" s="109">
        <f t="shared" si="27"/>
        <v>35.074600000000004</v>
      </c>
      <c r="X46" s="98"/>
      <c r="Y46" s="98"/>
      <c r="Z46" s="98"/>
      <c r="AA46" s="98"/>
      <c r="AB46" s="98"/>
      <c r="AC46" s="98"/>
      <c r="AD46" s="98"/>
      <c r="AE46" s="100">
        <f t="shared" si="4"/>
        <v>2</v>
      </c>
      <c r="AF46" s="129">
        <f t="shared" si="5"/>
        <v>35.074600000000004</v>
      </c>
      <c r="AG46" s="100" t="s">
        <v>261</v>
      </c>
      <c r="AH46" s="98"/>
      <c r="AI46" s="98"/>
      <c r="AJ46" s="98"/>
      <c r="AK46" s="98"/>
      <c r="AL46" s="98">
        <f t="shared" si="23"/>
        <v>2</v>
      </c>
    </row>
    <row r="47" spans="1:40" hidden="1" x14ac:dyDescent="0.25">
      <c r="A47" t="s">
        <v>80</v>
      </c>
      <c r="B47" s="100">
        <v>3832906</v>
      </c>
      <c r="D47" s="100">
        <v>2</v>
      </c>
      <c r="E47" s="100" t="str">
        <f t="shared" si="22"/>
        <v>3832906</v>
      </c>
      <c r="F47" s="100">
        <v>2</v>
      </c>
      <c r="G47" s="100"/>
      <c r="H47" s="100"/>
      <c r="I47" s="100"/>
      <c r="J47" s="98">
        <v>0</v>
      </c>
      <c r="K47" s="98"/>
      <c r="L47" s="98"/>
      <c r="M47" s="116"/>
      <c r="N47" s="116"/>
      <c r="O47" s="98"/>
      <c r="P47" s="98"/>
      <c r="Q47" s="98"/>
      <c r="R47" s="98"/>
      <c r="S47" s="98">
        <v>2</v>
      </c>
      <c r="T47" s="109">
        <v>26.371510000000001</v>
      </c>
      <c r="W47" s="109">
        <f t="shared" si="27"/>
        <v>52.743020000000001</v>
      </c>
      <c r="X47" s="98"/>
      <c r="Y47" s="98"/>
      <c r="Z47" s="98"/>
      <c r="AA47" s="98"/>
      <c r="AB47" s="98"/>
      <c r="AC47" s="98"/>
      <c r="AD47" s="98"/>
      <c r="AE47" s="100">
        <f t="shared" si="4"/>
        <v>2</v>
      </c>
      <c r="AF47" s="129">
        <f t="shared" si="5"/>
        <v>52.743020000000001</v>
      </c>
      <c r="AG47" s="100" t="s">
        <v>261</v>
      </c>
      <c r="AH47" s="98"/>
      <c r="AI47" s="98"/>
      <c r="AJ47" s="98"/>
      <c r="AK47" s="98"/>
      <c r="AL47" s="98">
        <f t="shared" si="23"/>
        <v>2</v>
      </c>
    </row>
    <row r="48" spans="1:40" hidden="1" x14ac:dyDescent="0.25">
      <c r="A48" t="s">
        <v>47</v>
      </c>
      <c r="B48" s="100">
        <v>3964604</v>
      </c>
      <c r="C48" s="100">
        <f>INDEX('[3]Special Price'!$D$12:$D$113,MATCH(B48,'[3]Special Price'!$D$12:$D$113,0))</f>
        <v>3964604</v>
      </c>
      <c r="E48" s="100" t="str">
        <f t="shared" si="22"/>
        <v>3964604</v>
      </c>
      <c r="F48" s="100">
        <v>48</v>
      </c>
      <c r="G48" s="100">
        <v>16</v>
      </c>
      <c r="H48" s="100"/>
      <c r="I48" s="100"/>
      <c r="J48" s="98">
        <v>0</v>
      </c>
      <c r="K48" s="98"/>
      <c r="L48" s="98"/>
      <c r="M48" s="116"/>
      <c r="N48" s="116"/>
      <c r="O48" s="98"/>
      <c r="P48" s="98"/>
      <c r="Q48" s="98"/>
      <c r="R48" s="98"/>
      <c r="S48" s="98">
        <v>48</v>
      </c>
      <c r="T48" s="109">
        <f>VLOOKUP(E48,'[4]special price'!$J$12:$K$157,2,0)</f>
        <v>5.2919999999999989</v>
      </c>
      <c r="U48" s="109">
        <v>5.5124999999999993</v>
      </c>
      <c r="V48" s="109">
        <f t="shared" ref="V48:V49" si="29">U48-T48</f>
        <v>0.22050000000000036</v>
      </c>
      <c r="W48" s="109">
        <f t="shared" si="27"/>
        <v>254.01599999999996</v>
      </c>
      <c r="X48" s="98"/>
      <c r="Y48" s="98"/>
      <c r="Z48" s="98"/>
      <c r="AA48" s="98"/>
      <c r="AB48" s="98"/>
      <c r="AC48" s="98"/>
      <c r="AD48" s="98"/>
      <c r="AE48" s="100">
        <f t="shared" si="4"/>
        <v>48</v>
      </c>
      <c r="AF48" s="129">
        <f t="shared" si="5"/>
        <v>254.01599999999996</v>
      </c>
      <c r="AG48" s="100" t="s">
        <v>264</v>
      </c>
      <c r="AH48" s="98">
        <v>96</v>
      </c>
      <c r="AI48" s="98" t="s">
        <v>28</v>
      </c>
      <c r="AJ48" s="98">
        <v>0</v>
      </c>
      <c r="AK48" s="98">
        <v>0</v>
      </c>
      <c r="AL48" s="98">
        <f t="shared" si="23"/>
        <v>48</v>
      </c>
    </row>
    <row r="49" spans="1:38" hidden="1" x14ac:dyDescent="0.25">
      <c r="A49" t="s">
        <v>54</v>
      </c>
      <c r="B49" s="100">
        <v>3964833</v>
      </c>
      <c r="C49" s="100">
        <f>INDEX('[3]Special Price'!$D$12:$D$113,MATCH(B49,'[3]Special Price'!$D$12:$D$113,0))</f>
        <v>3964833</v>
      </c>
      <c r="E49" s="100" t="str">
        <f t="shared" si="22"/>
        <v>3964833</v>
      </c>
      <c r="F49" s="100">
        <v>3</v>
      </c>
      <c r="G49" s="100">
        <v>1</v>
      </c>
      <c r="H49" s="100"/>
      <c r="I49" s="100">
        <f>SUM(G49:H49)</f>
        <v>1</v>
      </c>
      <c r="J49" s="98">
        <v>0</v>
      </c>
      <c r="K49" s="98"/>
      <c r="L49" s="98"/>
      <c r="M49" s="116"/>
      <c r="N49" s="116"/>
      <c r="O49" s="98"/>
      <c r="P49" s="98"/>
      <c r="Q49" s="98"/>
      <c r="R49" s="98"/>
      <c r="S49" s="98">
        <v>3</v>
      </c>
      <c r="T49" s="109">
        <f>VLOOKUP(E49,'[4]special price'!$J$12:$K$157,2,0)</f>
        <v>42.588000000000001</v>
      </c>
      <c r="U49" s="109">
        <v>44.362500000000004</v>
      </c>
      <c r="V49" s="109">
        <f t="shared" si="29"/>
        <v>1.7745000000000033</v>
      </c>
      <c r="W49" s="109">
        <f t="shared" si="27"/>
        <v>127.76400000000001</v>
      </c>
      <c r="X49" s="98"/>
      <c r="Y49" s="98"/>
      <c r="Z49" s="98"/>
      <c r="AA49" s="98"/>
      <c r="AB49" s="98"/>
      <c r="AC49" s="98"/>
      <c r="AD49" s="98"/>
      <c r="AE49" s="100">
        <f t="shared" si="4"/>
        <v>3</v>
      </c>
      <c r="AF49" s="129">
        <f t="shared" si="5"/>
        <v>127.76400000000001</v>
      </c>
      <c r="AG49" s="100" t="s">
        <v>264</v>
      </c>
      <c r="AH49" s="98">
        <v>6</v>
      </c>
      <c r="AI49" s="98" t="s">
        <v>28</v>
      </c>
      <c r="AJ49" s="98">
        <f>INDEX('[5]Order(Final)'!$M$4:$M$1048576,MATCH(B49,'[5]Order(Final)'!$E$4:$E$1048576,0))</f>
        <v>0</v>
      </c>
      <c r="AK49" s="98">
        <v>0</v>
      </c>
      <c r="AL49" s="98">
        <f t="shared" si="23"/>
        <v>3</v>
      </c>
    </row>
    <row r="50" spans="1:38" hidden="1" x14ac:dyDescent="0.25">
      <c r="A50" t="s">
        <v>62</v>
      </c>
      <c r="B50" s="100">
        <v>7011996</v>
      </c>
      <c r="D50" s="100">
        <v>6</v>
      </c>
      <c r="E50" s="100" t="str">
        <f t="shared" si="22"/>
        <v>7011996</v>
      </c>
      <c r="F50" s="100">
        <v>24</v>
      </c>
      <c r="G50" s="100">
        <v>8</v>
      </c>
      <c r="H50" s="100"/>
      <c r="I50" s="100">
        <f>SUM(G50:H50)</f>
        <v>8</v>
      </c>
      <c r="J50" s="98">
        <v>8</v>
      </c>
      <c r="K50" s="98">
        <v>8</v>
      </c>
      <c r="L50" s="98" t="s">
        <v>270</v>
      </c>
      <c r="M50" s="116"/>
      <c r="N50" s="116"/>
      <c r="O50" s="114">
        <v>0.44</v>
      </c>
      <c r="P50" s="114">
        <f t="shared" ref="P50:P51" si="30">O50*K50</f>
        <v>3.52</v>
      </c>
      <c r="Q50" s="98"/>
      <c r="R50" s="98"/>
      <c r="S50" s="98">
        <v>16</v>
      </c>
      <c r="T50" s="109">
        <f>VLOOKUP(E50,'[4]special price'!$J$12:$K$157,2,0)</f>
        <v>1.8815999999999999</v>
      </c>
      <c r="W50" s="109">
        <f t="shared" si="27"/>
        <v>30.105599999999999</v>
      </c>
      <c r="X50" s="98"/>
      <c r="Y50" s="98"/>
      <c r="Z50" s="98"/>
      <c r="AA50" s="98"/>
      <c r="AB50" s="98"/>
      <c r="AC50" s="98"/>
      <c r="AD50" s="98"/>
      <c r="AE50" s="100">
        <f t="shared" si="4"/>
        <v>24</v>
      </c>
      <c r="AF50" s="129">
        <f t="shared" si="5"/>
        <v>33.625599999999999</v>
      </c>
      <c r="AG50" s="100" t="s">
        <v>264</v>
      </c>
      <c r="AH50" s="98">
        <v>36</v>
      </c>
      <c r="AI50" s="98" t="s">
        <v>28</v>
      </c>
      <c r="AJ50" s="98">
        <f>INDEX('[5]Order(Final)'!$M$4:$M$1048576,MATCH(B50,'[5]Order(Final)'!$E$4:$E$1048576,0))</f>
        <v>0</v>
      </c>
      <c r="AK50" s="98">
        <v>8</v>
      </c>
      <c r="AL50" s="98">
        <f t="shared" si="23"/>
        <v>16</v>
      </c>
    </row>
    <row r="51" spans="1:38" hidden="1" x14ac:dyDescent="0.25">
      <c r="A51" t="s">
        <v>70</v>
      </c>
      <c r="B51" s="100">
        <v>8149182</v>
      </c>
      <c r="C51" s="100">
        <f>INDEX('[3]Special Price'!$D$12:$D$113,MATCH(B51,'[3]Special Price'!$D$12:$D$113,0))</f>
        <v>8149182</v>
      </c>
      <c r="E51" s="100" t="str">
        <f t="shared" si="22"/>
        <v>8149182</v>
      </c>
      <c r="F51" s="100">
        <v>3</v>
      </c>
      <c r="G51" s="100">
        <v>1</v>
      </c>
      <c r="H51" s="100"/>
      <c r="I51" s="100">
        <f>SUM(G51:H51)</f>
        <v>1</v>
      </c>
      <c r="J51" s="98">
        <v>1</v>
      </c>
      <c r="K51" s="98">
        <v>1</v>
      </c>
      <c r="L51" s="98" t="s">
        <v>270</v>
      </c>
      <c r="M51" s="116"/>
      <c r="N51" s="116">
        <f>VLOOKUP(E51,'[8]2015-2018'!$P$3:$Q$7051,2,0)</f>
        <v>58.83</v>
      </c>
      <c r="O51" s="114">
        <v>58.83</v>
      </c>
      <c r="P51" s="114">
        <f t="shared" si="30"/>
        <v>58.83</v>
      </c>
      <c r="Q51" s="98"/>
      <c r="R51" s="98"/>
      <c r="S51" s="98">
        <v>2</v>
      </c>
      <c r="T51" s="109">
        <f>VLOOKUP(E51,'[4]special price'!$J$12:$K$157,2,0)</f>
        <v>97.070399999999992</v>
      </c>
      <c r="U51" s="109">
        <v>101.11499999999999</v>
      </c>
      <c r="V51" s="109">
        <f t="shared" ref="V51:V53" si="31">U51-T51</f>
        <v>4.0446000000000026</v>
      </c>
      <c r="W51" s="109">
        <f t="shared" si="27"/>
        <v>194.14079999999998</v>
      </c>
      <c r="X51" s="98"/>
      <c r="Y51" s="98"/>
      <c r="Z51" s="98"/>
      <c r="AA51" s="98"/>
      <c r="AB51" s="98"/>
      <c r="AC51" s="98"/>
      <c r="AD51" s="98"/>
      <c r="AE51" s="100">
        <f t="shared" si="4"/>
        <v>3</v>
      </c>
      <c r="AF51" s="129">
        <f t="shared" si="5"/>
        <v>252.9708</v>
      </c>
      <c r="AG51" s="100" t="s">
        <v>264</v>
      </c>
      <c r="AH51" s="98">
        <v>6</v>
      </c>
      <c r="AI51" s="98" t="s">
        <v>28</v>
      </c>
      <c r="AJ51" s="98">
        <f>INDEX('[5]Order(Final)'!$M$4:$M$1048576,MATCH(B51,'[5]Order(Final)'!$E$4:$E$1048576,0))</f>
        <v>0</v>
      </c>
      <c r="AK51" s="98">
        <v>1</v>
      </c>
      <c r="AL51" s="98">
        <f t="shared" si="23"/>
        <v>2</v>
      </c>
    </row>
    <row r="52" spans="1:38" hidden="1" x14ac:dyDescent="0.25">
      <c r="A52" t="s">
        <v>54</v>
      </c>
      <c r="B52" s="100">
        <v>8170534</v>
      </c>
      <c r="C52" s="100">
        <f>INDEX('[3]Special Price'!$D$12:$D$113,MATCH(B52,'[3]Special Price'!$D$12:$D$113,0))</f>
        <v>8170534</v>
      </c>
      <c r="E52" s="100" t="str">
        <f t="shared" si="22"/>
        <v>8170534</v>
      </c>
      <c r="F52" s="100">
        <v>3</v>
      </c>
      <c r="G52" s="100"/>
      <c r="H52" s="100"/>
      <c r="I52" s="100">
        <f>SUM(G52:H52)</f>
        <v>0</v>
      </c>
      <c r="J52" s="98">
        <v>0</v>
      </c>
      <c r="K52" s="98"/>
      <c r="L52" s="98"/>
      <c r="M52" s="116"/>
      <c r="N52" s="116"/>
      <c r="O52" s="98">
        <v>64.259999999999991</v>
      </c>
      <c r="P52" s="98"/>
      <c r="Q52" s="98"/>
      <c r="R52" s="98"/>
      <c r="S52" s="98">
        <v>3</v>
      </c>
      <c r="T52" s="109">
        <f>VLOOKUP(E52,'[4]special price'!$J$12:$K$157,2,0)</f>
        <v>64.259999999999991</v>
      </c>
      <c r="U52" s="109">
        <v>66.9375</v>
      </c>
      <c r="V52" s="109">
        <f t="shared" si="31"/>
        <v>2.6775000000000091</v>
      </c>
      <c r="W52" s="109">
        <f t="shared" si="27"/>
        <v>192.77999999999997</v>
      </c>
      <c r="X52" s="98"/>
      <c r="Y52" s="98"/>
      <c r="Z52" s="98"/>
      <c r="AA52" s="98"/>
      <c r="AB52" s="98"/>
      <c r="AC52" s="98"/>
      <c r="AD52" s="98"/>
      <c r="AE52" s="100">
        <f t="shared" si="4"/>
        <v>3</v>
      </c>
      <c r="AF52" s="129">
        <f t="shared" si="5"/>
        <v>192.77999999999997</v>
      </c>
      <c r="AG52" s="100" t="s">
        <v>264</v>
      </c>
      <c r="AH52" s="98">
        <v>6</v>
      </c>
      <c r="AI52" s="98" t="s">
        <v>28</v>
      </c>
      <c r="AJ52" s="98">
        <v>0</v>
      </c>
      <c r="AK52" s="98">
        <v>0</v>
      </c>
      <c r="AL52" s="98">
        <f t="shared" si="23"/>
        <v>3</v>
      </c>
    </row>
    <row r="53" spans="1:38" hidden="1" x14ac:dyDescent="0.25">
      <c r="A53" t="s">
        <v>54</v>
      </c>
      <c r="B53" s="100">
        <v>8170959</v>
      </c>
      <c r="C53" s="100">
        <f>INDEX('[3]Special Price'!$D$12:$D$113,MATCH(B53,'[3]Special Price'!$D$12:$D$113,0))</f>
        <v>8170959</v>
      </c>
      <c r="E53" s="100" t="str">
        <f t="shared" si="22"/>
        <v>8170959</v>
      </c>
      <c r="F53" s="100">
        <v>18</v>
      </c>
      <c r="G53" s="100"/>
      <c r="H53" s="100"/>
      <c r="I53" s="100"/>
      <c r="J53" s="98">
        <v>0</v>
      </c>
      <c r="K53" s="98"/>
      <c r="L53" s="98"/>
      <c r="M53" s="116"/>
      <c r="N53" s="116"/>
      <c r="O53" s="98"/>
      <c r="P53" s="98"/>
      <c r="Q53" s="98"/>
      <c r="R53" s="98"/>
      <c r="S53" s="98">
        <v>18</v>
      </c>
      <c r="T53" s="109">
        <f>VLOOKUP(E53,'[4]special price'!$J$12:$K$157,2,0)</f>
        <v>13.02</v>
      </c>
      <c r="U53" s="109">
        <v>13.5625</v>
      </c>
      <c r="V53" s="109">
        <f t="shared" si="31"/>
        <v>0.54250000000000043</v>
      </c>
      <c r="W53" s="109">
        <f t="shared" si="27"/>
        <v>234.35999999999999</v>
      </c>
      <c r="X53" s="98"/>
      <c r="Y53" s="98"/>
      <c r="Z53" s="98"/>
      <c r="AA53" s="98"/>
      <c r="AB53" s="98"/>
      <c r="AC53" s="98"/>
      <c r="AD53" s="98"/>
      <c r="AE53" s="100">
        <f t="shared" si="4"/>
        <v>18</v>
      </c>
      <c r="AF53" s="129">
        <f t="shared" si="5"/>
        <v>234.35999999999999</v>
      </c>
      <c r="AG53" s="100" t="s">
        <v>250</v>
      </c>
      <c r="AH53" s="98">
        <v>36</v>
      </c>
      <c r="AI53" s="98" t="s">
        <v>28</v>
      </c>
      <c r="AJ53" s="98">
        <f>INDEX('[5]Order(Final)'!$M$4:$M$1048576,MATCH(B53,'[5]Order(Final)'!$E$4:$E$1048576,0))</f>
        <v>3</v>
      </c>
      <c r="AK53" s="98">
        <v>0</v>
      </c>
      <c r="AL53" s="98">
        <f t="shared" si="23"/>
        <v>18</v>
      </c>
    </row>
    <row r="54" spans="1:38" hidden="1" x14ac:dyDescent="0.25">
      <c r="A54" t="s">
        <v>59</v>
      </c>
      <c r="B54" s="100">
        <v>11110683</v>
      </c>
      <c r="E54" s="100" t="str">
        <f t="shared" si="22"/>
        <v>11110683</v>
      </c>
      <c r="F54" s="100">
        <v>3</v>
      </c>
      <c r="G54" s="100">
        <v>2</v>
      </c>
      <c r="H54" s="100">
        <v>21</v>
      </c>
      <c r="I54" s="100"/>
      <c r="J54" s="98">
        <v>24</v>
      </c>
      <c r="K54" s="98">
        <v>3</v>
      </c>
      <c r="L54" s="98" t="s">
        <v>27</v>
      </c>
      <c r="M54" s="116">
        <f>VLOOKUP(E54,[6]OEM!$I$3:$J$873,2,0)</f>
        <v>70.85987999999999</v>
      </c>
      <c r="N54" s="115">
        <f t="shared" ref="N54:N55" si="32">M54/140%/120%/105%</f>
        <v>40.169999999999995</v>
      </c>
      <c r="O54" s="98">
        <v>47.77</v>
      </c>
      <c r="P54" s="98"/>
      <c r="Q54" s="119">
        <f t="shared" ref="Q54:Q55" si="33">N54*125%</f>
        <v>50.212499999999991</v>
      </c>
      <c r="R54" s="119">
        <f>K54*Q54</f>
        <v>150.63749999999999</v>
      </c>
      <c r="S54" s="100"/>
      <c r="X54" s="100"/>
      <c r="Y54" s="100"/>
      <c r="Z54" s="100"/>
      <c r="AA54" s="100"/>
      <c r="AB54" s="100"/>
      <c r="AC54" s="100"/>
      <c r="AD54" s="100"/>
      <c r="AE54" s="100">
        <f t="shared" si="4"/>
        <v>3</v>
      </c>
      <c r="AF54" s="129">
        <f t="shared" si="5"/>
        <v>150.63749999999999</v>
      </c>
      <c r="AG54" s="100" t="s">
        <v>251</v>
      </c>
      <c r="AH54" s="98">
        <v>0</v>
      </c>
      <c r="AI54" s="98">
        <v>0</v>
      </c>
      <c r="AJ54" s="98">
        <f>INDEX('[5]Order(Final)'!$M$4:$M$1048576,MATCH(B54,'[5]Order(Final)'!$E$4:$E$1048576,0))</f>
        <v>0</v>
      </c>
      <c r="AK54" s="98">
        <v>24</v>
      </c>
      <c r="AL54" s="98">
        <f t="shared" si="23"/>
        <v>-21</v>
      </c>
    </row>
    <row r="55" spans="1:38" hidden="1" x14ac:dyDescent="0.25">
      <c r="A55" t="s">
        <v>61</v>
      </c>
      <c r="B55" s="100">
        <v>11194257</v>
      </c>
      <c r="C55" s="100">
        <f>INDEX('[3]Special Price'!$D$12:$D$113,MATCH(B55,'[3]Special Price'!$D$12:$D$113,0))</f>
        <v>11194257</v>
      </c>
      <c r="E55" s="100" t="str">
        <f t="shared" si="22"/>
        <v>11194257</v>
      </c>
      <c r="F55" s="100">
        <v>3</v>
      </c>
      <c r="G55" s="100">
        <v>1</v>
      </c>
      <c r="H55" s="100">
        <v>21</v>
      </c>
      <c r="I55" s="100">
        <f>SUM(G55:H55)</f>
        <v>22</v>
      </c>
      <c r="J55" s="98"/>
      <c r="K55" s="98"/>
      <c r="L55" s="98"/>
      <c r="M55" s="116"/>
      <c r="N55" s="115">
        <f t="shared" si="32"/>
        <v>0</v>
      </c>
      <c r="O55" s="98"/>
      <c r="P55" s="98"/>
      <c r="Q55" s="119">
        <f t="shared" si="33"/>
        <v>0</v>
      </c>
      <c r="R55" s="119"/>
      <c r="S55" s="100">
        <v>3</v>
      </c>
      <c r="T55" s="109">
        <f>VLOOKUP(E55,'[4]special price'!$J$12:$K$157,2,0)</f>
        <v>22.982399999999995</v>
      </c>
      <c r="U55" s="109">
        <v>23.939999999999998</v>
      </c>
      <c r="V55" s="109">
        <f t="shared" ref="V55:V56" si="34">U55-T55</f>
        <v>0.95760000000000289</v>
      </c>
      <c r="W55" s="109">
        <f t="shared" ref="W55:W56" si="35">S55*T55</f>
        <v>68.947199999999981</v>
      </c>
      <c r="X55" s="100"/>
      <c r="Y55" s="100"/>
      <c r="Z55" s="100"/>
      <c r="AA55" s="100"/>
      <c r="AB55" s="100"/>
      <c r="AC55" s="100"/>
      <c r="AD55" s="100"/>
      <c r="AE55" s="100">
        <f t="shared" si="4"/>
        <v>3</v>
      </c>
      <c r="AF55" s="129">
        <f t="shared" si="5"/>
        <v>68.947199999999981</v>
      </c>
      <c r="AG55" s="100" t="s">
        <v>249</v>
      </c>
      <c r="AH55" s="98">
        <v>6</v>
      </c>
      <c r="AI55" s="98" t="s">
        <v>28</v>
      </c>
      <c r="AJ55" s="98">
        <f>INDEX('[5]Order(Final)'!$M$4:$M$1048576,MATCH(B55,'[5]Order(Final)'!$E$4:$E$1048576,0))</f>
        <v>5</v>
      </c>
      <c r="AK55" s="98">
        <v>0</v>
      </c>
      <c r="AL55" s="98">
        <f t="shared" si="23"/>
        <v>3</v>
      </c>
    </row>
    <row r="56" spans="1:38" s="157" customFormat="1" hidden="1" x14ac:dyDescent="0.25">
      <c r="A56" s="157" t="s">
        <v>77</v>
      </c>
      <c r="B56" s="158">
        <v>11423594</v>
      </c>
      <c r="C56" s="158"/>
      <c r="D56" s="158"/>
      <c r="E56" s="158" t="str">
        <f t="shared" si="22"/>
        <v>11423594</v>
      </c>
      <c r="F56" s="158">
        <v>2</v>
      </c>
      <c r="G56" s="100"/>
      <c r="H56" s="100"/>
      <c r="I56" s="100">
        <f>SUM(G56:H56)</f>
        <v>0</v>
      </c>
      <c r="J56" s="98">
        <v>0</v>
      </c>
      <c r="K56" s="98"/>
      <c r="L56" s="98"/>
      <c r="M56" s="116"/>
      <c r="N56" s="116"/>
      <c r="O56" s="98"/>
      <c r="P56" s="98"/>
      <c r="Q56" s="98"/>
      <c r="R56" s="98"/>
      <c r="S56" s="158">
        <v>2</v>
      </c>
      <c r="T56" s="159">
        <v>117.04099000000001</v>
      </c>
      <c r="U56" s="159">
        <v>124.96749999999999</v>
      </c>
      <c r="V56" s="159">
        <f t="shared" si="34"/>
        <v>7.9265099999999791</v>
      </c>
      <c r="W56" s="159">
        <f t="shared" si="35"/>
        <v>234.08198000000002</v>
      </c>
      <c r="X56" s="158"/>
      <c r="Y56" s="158"/>
      <c r="Z56" s="158"/>
      <c r="AA56" s="158"/>
      <c r="AB56" s="158"/>
      <c r="AC56" s="158"/>
      <c r="AD56" s="158"/>
      <c r="AE56" s="158">
        <f t="shared" si="4"/>
        <v>2</v>
      </c>
      <c r="AF56" s="160">
        <f t="shared" si="5"/>
        <v>234.08198000000002</v>
      </c>
      <c r="AG56" s="158" t="s">
        <v>261</v>
      </c>
      <c r="AH56" s="161"/>
      <c r="AI56" s="161"/>
      <c r="AJ56" s="161"/>
      <c r="AK56" s="161"/>
      <c r="AL56" s="161">
        <f t="shared" si="23"/>
        <v>2</v>
      </c>
    </row>
    <row r="57" spans="1:38" hidden="1" x14ac:dyDescent="0.25">
      <c r="A57" t="s">
        <v>91</v>
      </c>
      <c r="B57" s="100">
        <v>11701192</v>
      </c>
      <c r="E57" s="100" t="str">
        <f t="shared" si="22"/>
        <v>11701192</v>
      </c>
      <c r="F57" s="100">
        <v>6</v>
      </c>
      <c r="G57" s="100"/>
      <c r="H57" s="100"/>
      <c r="I57" s="100"/>
      <c r="J57" s="98">
        <v>0</v>
      </c>
      <c r="K57" s="98"/>
      <c r="L57" s="98"/>
      <c r="M57" s="116"/>
      <c r="N57" s="116"/>
      <c r="O57" s="98"/>
      <c r="P57" s="98"/>
      <c r="Q57" s="98"/>
      <c r="R57" s="98"/>
      <c r="S57" s="100"/>
      <c r="X57" s="100">
        <v>6</v>
      </c>
      <c r="Y57" s="100">
        <v>1.7249999999999999</v>
      </c>
      <c r="Z57" s="100">
        <f>X57*Y57</f>
        <v>10.35</v>
      </c>
      <c r="AA57" s="100"/>
      <c r="AB57" s="100"/>
      <c r="AC57" s="100"/>
      <c r="AD57" s="100"/>
      <c r="AE57" s="100">
        <f t="shared" si="4"/>
        <v>6</v>
      </c>
      <c r="AF57" s="129">
        <f t="shared" si="5"/>
        <v>10.35</v>
      </c>
      <c r="AG57" s="100" t="s">
        <v>256</v>
      </c>
      <c r="AH57" s="98">
        <v>14</v>
      </c>
      <c r="AI57" s="98" t="s">
        <v>238</v>
      </c>
      <c r="AJ57" s="98">
        <f>INDEX('[5]Order(Final)'!$M$4:$M$1048576,MATCH(B57,'[5]Order(Final)'!$E$4:$E$1048576,0))</f>
        <v>0</v>
      </c>
      <c r="AK57" s="98">
        <v>0</v>
      </c>
      <c r="AL57" s="98">
        <f t="shared" si="23"/>
        <v>6</v>
      </c>
    </row>
    <row r="58" spans="1:38" hidden="1" x14ac:dyDescent="0.25">
      <c r="A58" t="s">
        <v>91</v>
      </c>
      <c r="B58" s="100">
        <v>11701198</v>
      </c>
      <c r="D58" s="100">
        <v>4</v>
      </c>
      <c r="E58" s="100" t="str">
        <f t="shared" si="22"/>
        <v>11701198</v>
      </c>
      <c r="F58" s="100">
        <v>6</v>
      </c>
      <c r="G58" s="100">
        <v>2</v>
      </c>
      <c r="H58" s="100"/>
      <c r="I58" s="100"/>
      <c r="J58" s="98">
        <v>2</v>
      </c>
      <c r="K58" s="98">
        <v>2</v>
      </c>
      <c r="L58" s="98" t="s">
        <v>270</v>
      </c>
      <c r="M58" s="116"/>
      <c r="N58" s="116"/>
      <c r="O58" s="114">
        <v>36.304799999999993</v>
      </c>
      <c r="P58" s="114">
        <f>O58*K58</f>
        <v>72.609599999999986</v>
      </c>
      <c r="Q58" s="98"/>
      <c r="R58" s="98"/>
      <c r="S58" s="100">
        <v>4</v>
      </c>
      <c r="T58" s="109">
        <f>VLOOKUP(E58,'[4]special price'!$J$12:$K$157,2,0)</f>
        <v>36.304799999999993</v>
      </c>
      <c r="W58" s="109">
        <f t="shared" ref="W58:W60" si="36">S58*T58</f>
        <v>145.21919999999997</v>
      </c>
      <c r="X58" s="100"/>
      <c r="Y58" s="100"/>
      <c r="Z58" s="100"/>
      <c r="AA58" s="100"/>
      <c r="AB58" s="100"/>
      <c r="AC58" s="100"/>
      <c r="AD58" s="100"/>
      <c r="AE58" s="100">
        <f t="shared" si="4"/>
        <v>6</v>
      </c>
      <c r="AF58" s="129">
        <f t="shared" si="5"/>
        <v>217.82879999999994</v>
      </c>
      <c r="AG58" s="100" t="s">
        <v>264</v>
      </c>
      <c r="AH58" s="98">
        <v>10</v>
      </c>
      <c r="AI58" s="98" t="s">
        <v>28</v>
      </c>
      <c r="AJ58" s="98">
        <f>INDEX('[5]Order(Final)'!$M$4:$M$1048576,MATCH(B58,'[5]Order(Final)'!$E$4:$E$1048576,0))</f>
        <v>0</v>
      </c>
      <c r="AK58" s="98">
        <v>2</v>
      </c>
      <c r="AL58" s="98">
        <f t="shared" si="23"/>
        <v>4</v>
      </c>
    </row>
    <row r="59" spans="1:38" hidden="1" x14ac:dyDescent="0.25">
      <c r="A59" t="s">
        <v>11</v>
      </c>
      <c r="B59" s="100">
        <v>11705994</v>
      </c>
      <c r="C59" s="100">
        <f>INDEX('[3]Special Price'!$D$12:$D$113,MATCH(B59,'[3]Special Price'!$D$12:$D$113,0))</f>
        <v>11705994</v>
      </c>
      <c r="E59" s="100" t="str">
        <f t="shared" si="22"/>
        <v>11705994</v>
      </c>
      <c r="F59" s="100">
        <v>8</v>
      </c>
      <c r="G59" s="100"/>
      <c r="H59" s="100"/>
      <c r="I59" s="100">
        <f>SUM(G59:H59)</f>
        <v>0</v>
      </c>
      <c r="J59" s="98">
        <v>0</v>
      </c>
      <c r="K59" s="98"/>
      <c r="L59" s="98"/>
      <c r="M59" s="116"/>
      <c r="N59" s="116"/>
      <c r="O59" s="98"/>
      <c r="P59" s="98"/>
      <c r="Q59" s="98"/>
      <c r="R59" s="98"/>
      <c r="S59" s="100">
        <v>8</v>
      </c>
      <c r="T59" s="109">
        <v>8.8342100000000006</v>
      </c>
      <c r="U59" s="109">
        <v>9.4324999999999992</v>
      </c>
      <c r="V59" s="109">
        <f t="shared" ref="V59:V60" si="37">U59-T59</f>
        <v>0.59828999999999866</v>
      </c>
      <c r="W59" s="109">
        <f t="shared" si="36"/>
        <v>70.673680000000004</v>
      </c>
      <c r="X59" s="100"/>
      <c r="Y59" s="100"/>
      <c r="Z59" s="100"/>
      <c r="AA59" s="100"/>
      <c r="AB59" s="100"/>
      <c r="AC59" s="100"/>
      <c r="AD59" s="100"/>
      <c r="AE59" s="100">
        <f t="shared" si="4"/>
        <v>8</v>
      </c>
      <c r="AF59" s="129">
        <f t="shared" si="5"/>
        <v>70.673680000000004</v>
      </c>
      <c r="AG59" s="100" t="s">
        <v>261</v>
      </c>
      <c r="AH59" s="98"/>
      <c r="AI59" s="98"/>
      <c r="AJ59" s="98"/>
      <c r="AK59" s="98"/>
      <c r="AL59" s="98">
        <f t="shared" si="23"/>
        <v>8</v>
      </c>
    </row>
    <row r="60" spans="1:38" hidden="1" x14ac:dyDescent="0.25">
      <c r="A60" t="s">
        <v>123</v>
      </c>
      <c r="B60" s="100">
        <v>11705995</v>
      </c>
      <c r="C60" s="100">
        <f>INDEX('[3]Special Price'!$D$12:$D$113,MATCH(B60,'[3]Special Price'!$D$12:$D$113,0))</f>
        <v>11705995</v>
      </c>
      <c r="E60" s="100" t="str">
        <f t="shared" si="22"/>
        <v>11705995</v>
      </c>
      <c r="F60" s="100">
        <v>4</v>
      </c>
      <c r="G60" s="100"/>
      <c r="H60" s="100"/>
      <c r="I60" s="100"/>
      <c r="J60" s="98">
        <v>0</v>
      </c>
      <c r="K60" s="98"/>
      <c r="L60" s="98"/>
      <c r="M60" s="116"/>
      <c r="N60" s="116"/>
      <c r="O60" s="98"/>
      <c r="P60" s="98"/>
      <c r="Q60" s="98"/>
      <c r="R60" s="98"/>
      <c r="S60" s="100">
        <v>4</v>
      </c>
      <c r="T60" s="109">
        <v>11.718850000000002</v>
      </c>
      <c r="U60" s="109">
        <v>12.512499999999999</v>
      </c>
      <c r="V60" s="109">
        <f t="shared" si="37"/>
        <v>0.79364999999999775</v>
      </c>
      <c r="W60" s="109">
        <f t="shared" si="36"/>
        <v>46.875400000000006</v>
      </c>
      <c r="X60" s="100"/>
      <c r="Y60" s="100"/>
      <c r="Z60" s="100"/>
      <c r="AA60" s="100"/>
      <c r="AB60" s="100"/>
      <c r="AC60" s="100"/>
      <c r="AD60" s="100"/>
      <c r="AE60" s="100">
        <f t="shared" si="4"/>
        <v>4</v>
      </c>
      <c r="AF60" s="129">
        <f t="shared" si="5"/>
        <v>46.875400000000006</v>
      </c>
      <c r="AG60" s="100" t="s">
        <v>261</v>
      </c>
      <c r="AH60" s="98"/>
      <c r="AI60" s="98"/>
      <c r="AJ60" s="98"/>
      <c r="AK60" s="98"/>
      <c r="AL60" s="98">
        <f t="shared" si="23"/>
        <v>4</v>
      </c>
    </row>
    <row r="61" spans="1:38" hidden="1" x14ac:dyDescent="0.25">
      <c r="A61" t="s">
        <v>116</v>
      </c>
      <c r="B61" s="100">
        <v>11706002</v>
      </c>
      <c r="D61" s="100" t="s">
        <v>229</v>
      </c>
      <c r="E61" s="100" t="str">
        <f t="shared" si="22"/>
        <v>11706002</v>
      </c>
      <c r="F61" s="100">
        <v>4</v>
      </c>
      <c r="G61" s="100">
        <v>16</v>
      </c>
      <c r="H61" s="100">
        <v>20</v>
      </c>
      <c r="I61" s="100"/>
      <c r="J61" s="98">
        <v>20</v>
      </c>
      <c r="K61" s="98">
        <v>4</v>
      </c>
      <c r="L61" s="98" t="s">
        <v>27</v>
      </c>
      <c r="M61" s="115">
        <v>49.250880000000002</v>
      </c>
      <c r="N61" s="115">
        <f>M61/140%/120%/105%</f>
        <v>27.92</v>
      </c>
      <c r="O61" s="98"/>
      <c r="P61" s="98"/>
      <c r="Q61" s="119">
        <f>N61*125%</f>
        <v>34.900000000000006</v>
      </c>
      <c r="R61" s="119">
        <f>K61*Q61</f>
        <v>139.60000000000002</v>
      </c>
      <c r="S61" s="100"/>
      <c r="X61" s="100"/>
      <c r="Y61" s="100"/>
      <c r="Z61" s="100"/>
      <c r="AA61" s="100"/>
      <c r="AB61" s="100"/>
      <c r="AC61" s="100"/>
      <c r="AD61" s="100"/>
      <c r="AE61" s="100">
        <f t="shared" si="4"/>
        <v>4</v>
      </c>
      <c r="AF61" s="129">
        <f t="shared" si="5"/>
        <v>139.60000000000002</v>
      </c>
      <c r="AG61" s="100" t="s">
        <v>251</v>
      </c>
      <c r="AH61" s="98" t="s">
        <v>235</v>
      </c>
      <c r="AI61" s="98"/>
      <c r="AJ61" s="98">
        <v>0</v>
      </c>
      <c r="AK61" s="98">
        <v>20</v>
      </c>
      <c r="AL61" s="98">
        <f t="shared" si="23"/>
        <v>-16</v>
      </c>
    </row>
    <row r="62" spans="1:38" hidden="1" x14ac:dyDescent="0.25">
      <c r="A62" t="s">
        <v>91</v>
      </c>
      <c r="B62" s="100">
        <v>11707954</v>
      </c>
      <c r="E62" s="100" t="str">
        <f t="shared" si="22"/>
        <v>11707954</v>
      </c>
      <c r="F62" s="100">
        <v>6</v>
      </c>
      <c r="G62" s="100">
        <v>2</v>
      </c>
      <c r="H62" s="100">
        <v>0</v>
      </c>
      <c r="I62" s="100">
        <f>SUM(G62:H62)</f>
        <v>2</v>
      </c>
      <c r="J62" s="98">
        <v>2</v>
      </c>
      <c r="K62" s="98">
        <v>2</v>
      </c>
      <c r="L62" s="98" t="s">
        <v>270</v>
      </c>
      <c r="M62" s="116"/>
      <c r="N62" s="116"/>
      <c r="O62" s="114">
        <v>8.1479999999999979</v>
      </c>
      <c r="P62" s="114">
        <f>O62*K62</f>
        <v>16.295999999999996</v>
      </c>
      <c r="Q62" s="98"/>
      <c r="R62" s="98"/>
      <c r="S62" s="100"/>
      <c r="X62" s="100">
        <v>4</v>
      </c>
      <c r="Y62" s="100">
        <v>1.5249999999999999</v>
      </c>
      <c r="Z62" s="100">
        <f>X62*Y62</f>
        <v>6.1</v>
      </c>
      <c r="AA62" s="100"/>
      <c r="AB62" s="100"/>
      <c r="AC62" s="100"/>
      <c r="AD62" s="100"/>
      <c r="AE62" s="100">
        <f t="shared" si="4"/>
        <v>6</v>
      </c>
      <c r="AF62" s="129">
        <f t="shared" si="5"/>
        <v>22.395999999999994</v>
      </c>
      <c r="AG62" s="100" t="s">
        <v>256</v>
      </c>
      <c r="AH62" s="98">
        <v>0</v>
      </c>
      <c r="AI62" s="98" t="s">
        <v>241</v>
      </c>
      <c r="AJ62" s="98">
        <f>INDEX('[5]Order(Final)'!$M$4:$M$1048576,MATCH(B62,'[5]Order(Final)'!$E$4:$E$1048576,0))</f>
        <v>0</v>
      </c>
      <c r="AK62" s="98">
        <v>2</v>
      </c>
      <c r="AL62" s="98">
        <f t="shared" si="23"/>
        <v>4</v>
      </c>
    </row>
    <row r="63" spans="1:38" hidden="1" x14ac:dyDescent="0.25">
      <c r="A63" t="s">
        <v>57</v>
      </c>
      <c r="B63" s="100">
        <v>11712791</v>
      </c>
      <c r="C63" s="100">
        <f>INDEX('[3]Special Price'!$D$12:$D$113,MATCH(B63,'[3]Special Price'!$D$12:$D$113,0))</f>
        <v>11712791</v>
      </c>
      <c r="E63" s="100" t="str">
        <f t="shared" si="22"/>
        <v>11712791</v>
      </c>
      <c r="F63" s="100">
        <v>3</v>
      </c>
      <c r="G63" s="100">
        <v>1</v>
      </c>
      <c r="H63" s="100"/>
      <c r="I63" s="100">
        <f>SUM(G63:H63)</f>
        <v>1</v>
      </c>
      <c r="J63" s="98">
        <v>0</v>
      </c>
      <c r="K63" s="98"/>
      <c r="L63" s="98"/>
      <c r="M63" s="116"/>
      <c r="N63" s="116"/>
      <c r="O63" s="98"/>
      <c r="P63" s="98"/>
      <c r="Q63" s="98"/>
      <c r="R63" s="98"/>
      <c r="S63" s="100">
        <v>3</v>
      </c>
      <c r="T63" s="109">
        <f>VLOOKUP(E63,'[4]special price'!$J$12:$K$157,2,0)</f>
        <v>17.085599999999999</v>
      </c>
      <c r="U63" s="109">
        <v>17.797499999999999</v>
      </c>
      <c r="V63" s="109">
        <f t="shared" ref="V63:V69" si="38">U63-T63</f>
        <v>0.71189999999999998</v>
      </c>
      <c r="W63" s="109">
        <f t="shared" ref="W63:W69" si="39">S63*T63</f>
        <v>51.256799999999998</v>
      </c>
      <c r="X63" s="100"/>
      <c r="Y63" s="100"/>
      <c r="Z63" s="100"/>
      <c r="AA63" s="100"/>
      <c r="AB63" s="100"/>
      <c r="AC63" s="100"/>
      <c r="AD63" s="100"/>
      <c r="AE63" s="100">
        <f t="shared" si="4"/>
        <v>3</v>
      </c>
      <c r="AF63" s="129">
        <f t="shared" si="5"/>
        <v>51.256799999999998</v>
      </c>
      <c r="AG63" s="100" t="s">
        <v>264</v>
      </c>
      <c r="AH63" s="98">
        <v>6</v>
      </c>
      <c r="AI63" s="98" t="s">
        <v>28</v>
      </c>
      <c r="AJ63" s="98">
        <f>INDEX('[5]Order(Final)'!$M$4:$M$1048576,MATCH(B63,'[5]Order(Final)'!$E$4:$E$1048576,0))</f>
        <v>0</v>
      </c>
      <c r="AK63" s="98">
        <v>0</v>
      </c>
      <c r="AL63" s="98">
        <f t="shared" si="23"/>
        <v>3</v>
      </c>
    </row>
    <row r="64" spans="1:38" hidden="1" x14ac:dyDescent="0.25">
      <c r="A64" t="s">
        <v>68</v>
      </c>
      <c r="B64" s="100">
        <v>11712792</v>
      </c>
      <c r="C64" s="100">
        <f>INDEX('[3]Special Price'!$D$12:$D$113,MATCH(B64,'[3]Special Price'!$D$12:$D$113,0))</f>
        <v>11712792</v>
      </c>
      <c r="E64" s="100" t="str">
        <f t="shared" si="22"/>
        <v>11712792</v>
      </c>
      <c r="F64" s="100">
        <v>3</v>
      </c>
      <c r="G64" s="100">
        <v>1</v>
      </c>
      <c r="H64" s="100"/>
      <c r="I64" s="100">
        <f>SUM(G64:H64)</f>
        <v>1</v>
      </c>
      <c r="J64" s="98">
        <v>0</v>
      </c>
      <c r="K64" s="98"/>
      <c r="L64" s="98"/>
      <c r="M64" s="116"/>
      <c r="N64" s="116"/>
      <c r="O64" s="98"/>
      <c r="P64" s="98"/>
      <c r="Q64" s="98"/>
      <c r="R64" s="98"/>
      <c r="S64" s="100">
        <v>3</v>
      </c>
      <c r="T64" s="109">
        <f>VLOOKUP(E64,'[4]special price'!$J$12:$K$157,2,0)</f>
        <v>656.71199999999988</v>
      </c>
      <c r="U64" s="109">
        <v>684.07499999999982</v>
      </c>
      <c r="V64" s="109">
        <f t="shared" si="38"/>
        <v>27.362999999999943</v>
      </c>
      <c r="W64" s="109">
        <f t="shared" si="39"/>
        <v>1970.1359999999995</v>
      </c>
      <c r="X64" s="100"/>
      <c r="Y64" s="100"/>
      <c r="Z64" s="100"/>
      <c r="AA64" s="100"/>
      <c r="AB64" s="100"/>
      <c r="AC64" s="100"/>
      <c r="AD64" s="100"/>
      <c r="AE64" s="100">
        <f t="shared" si="4"/>
        <v>3</v>
      </c>
      <c r="AF64" s="129">
        <f t="shared" si="5"/>
        <v>1970.1359999999995</v>
      </c>
      <c r="AG64" s="100" t="s">
        <v>264</v>
      </c>
      <c r="AH64" s="98">
        <v>6</v>
      </c>
      <c r="AI64" s="98" t="s">
        <v>28</v>
      </c>
      <c r="AJ64" s="98">
        <f>INDEX('[5]Order(Final)'!$M$4:$M$1048576,MATCH(B64,'[5]Order(Final)'!$E$4:$E$1048576,0))</f>
        <v>0</v>
      </c>
      <c r="AK64" s="98">
        <v>0</v>
      </c>
      <c r="AL64" s="98">
        <f t="shared" si="23"/>
        <v>3</v>
      </c>
    </row>
    <row r="65" spans="1:40" hidden="1" x14ac:dyDescent="0.25">
      <c r="A65" t="s">
        <v>57</v>
      </c>
      <c r="B65" s="100">
        <v>13945512</v>
      </c>
      <c r="C65" s="100">
        <f>INDEX('[3]Special Price'!$D$12:$D$113,MATCH(B65,'[3]Special Price'!$D$12:$D$113,0))</f>
        <v>13945512</v>
      </c>
      <c r="E65" s="100" t="str">
        <f t="shared" si="22"/>
        <v>13945512</v>
      </c>
      <c r="F65" s="100">
        <v>2</v>
      </c>
      <c r="G65" s="100"/>
      <c r="H65" s="100"/>
      <c r="I65" s="100">
        <f>SUM(G65:H65)</f>
        <v>0</v>
      </c>
      <c r="J65" s="98">
        <v>0</v>
      </c>
      <c r="K65" s="98"/>
      <c r="L65" s="98"/>
      <c r="M65" s="116"/>
      <c r="N65" s="116"/>
      <c r="O65" s="98"/>
      <c r="P65" s="98"/>
      <c r="Q65" s="98"/>
      <c r="R65" s="98"/>
      <c r="S65" s="100">
        <v>2</v>
      </c>
      <c r="T65" s="109">
        <v>13.472580000000002</v>
      </c>
      <c r="U65" s="109">
        <v>14.385000000000002</v>
      </c>
      <c r="V65" s="109">
        <f t="shared" si="38"/>
        <v>0.91241999999999912</v>
      </c>
      <c r="W65" s="109">
        <f t="shared" si="39"/>
        <v>26.945160000000005</v>
      </c>
      <c r="X65" s="100"/>
      <c r="Y65" s="100"/>
      <c r="Z65" s="100"/>
      <c r="AA65" s="100"/>
      <c r="AB65" s="100"/>
      <c r="AC65" s="100"/>
      <c r="AD65" s="100"/>
      <c r="AE65" s="100">
        <f t="shared" si="4"/>
        <v>2</v>
      </c>
      <c r="AF65" s="129">
        <f t="shared" si="5"/>
        <v>26.945160000000005</v>
      </c>
      <c r="AG65" s="100" t="s">
        <v>261</v>
      </c>
      <c r="AH65" s="98"/>
      <c r="AI65" s="98"/>
      <c r="AJ65" s="98"/>
      <c r="AK65" s="98"/>
      <c r="AL65" s="98">
        <f t="shared" si="23"/>
        <v>2</v>
      </c>
    </row>
    <row r="66" spans="1:40" hidden="1" x14ac:dyDescent="0.25">
      <c r="A66" t="s">
        <v>54</v>
      </c>
      <c r="B66" s="100">
        <v>13947281</v>
      </c>
      <c r="C66" s="100">
        <f>INDEX('[3]Special Price'!$D$12:$D$113,MATCH(B66,'[3]Special Price'!$D$12:$D$113,0))</f>
        <v>13947281</v>
      </c>
      <c r="E66" s="100" t="str">
        <f t="shared" ref="E66:E97" si="40">TRIM(B66)</f>
        <v>13947281</v>
      </c>
      <c r="F66" s="100">
        <v>9</v>
      </c>
      <c r="G66" s="100">
        <v>3</v>
      </c>
      <c r="H66" s="100"/>
      <c r="I66" s="100"/>
      <c r="J66" s="98">
        <v>3</v>
      </c>
      <c r="K66" s="98">
        <v>3</v>
      </c>
      <c r="L66" s="98" t="s">
        <v>270</v>
      </c>
      <c r="M66" s="116"/>
      <c r="N66" s="116">
        <f>VLOOKUP(E66,'[8]2015-2018'!$P$3:$Q$7051,2,0)</f>
        <v>0.38</v>
      </c>
      <c r="O66" s="114">
        <v>0.38</v>
      </c>
      <c r="P66" s="114">
        <f t="shared" ref="P66:P67" si="41">O66*K66</f>
        <v>1.1400000000000001</v>
      </c>
      <c r="Q66" s="98"/>
      <c r="R66" s="98"/>
      <c r="S66" s="100">
        <v>6</v>
      </c>
      <c r="T66" s="109">
        <f>VLOOKUP(E66,'[4]special price'!$J$12:$K$157,2,0)</f>
        <v>0.6048</v>
      </c>
      <c r="U66" s="109">
        <v>0.63</v>
      </c>
      <c r="V66" s="109">
        <f t="shared" si="38"/>
        <v>2.52E-2</v>
      </c>
      <c r="W66" s="109">
        <f t="shared" si="39"/>
        <v>3.6288</v>
      </c>
      <c r="X66" s="100"/>
      <c r="Y66" s="100"/>
      <c r="Z66" s="100"/>
      <c r="AA66" s="100"/>
      <c r="AB66" s="100"/>
      <c r="AC66" s="100"/>
      <c r="AD66" s="100"/>
      <c r="AE66" s="100">
        <f t="shared" si="4"/>
        <v>9</v>
      </c>
      <c r="AF66" s="129">
        <f t="shared" si="5"/>
        <v>4.7688000000000006</v>
      </c>
      <c r="AG66" s="100" t="s">
        <v>264</v>
      </c>
      <c r="AH66" s="98">
        <v>18</v>
      </c>
      <c r="AI66" s="98" t="s">
        <v>28</v>
      </c>
      <c r="AJ66" s="98">
        <f>INDEX('[5]Order(Final)'!$M$4:$M$1048576,MATCH(B66,'[5]Order(Final)'!$E$4:$E$1048576,0))</f>
        <v>0</v>
      </c>
      <c r="AK66" s="98">
        <v>3</v>
      </c>
      <c r="AL66" s="98">
        <f t="shared" ref="AL66:AL97" si="42">F66-AK66</f>
        <v>6</v>
      </c>
    </row>
    <row r="67" spans="1:40" hidden="1" x14ac:dyDescent="0.25">
      <c r="A67" t="s">
        <v>57</v>
      </c>
      <c r="B67" s="100">
        <v>13948981</v>
      </c>
      <c r="C67" s="100">
        <f>INDEX('[3]Special Price'!$D$12:$D$113,MATCH(B67,'[3]Special Price'!$D$12:$D$113,0))</f>
        <v>13948981</v>
      </c>
      <c r="E67" s="100" t="str">
        <f t="shared" si="40"/>
        <v>13948981</v>
      </c>
      <c r="F67" s="100">
        <v>12</v>
      </c>
      <c r="G67" s="100">
        <v>4</v>
      </c>
      <c r="H67" s="100"/>
      <c r="I67" s="100">
        <f>SUM(G67:H67)</f>
        <v>4</v>
      </c>
      <c r="J67" s="98">
        <v>4</v>
      </c>
      <c r="K67" s="98">
        <v>4</v>
      </c>
      <c r="L67" s="98" t="s">
        <v>270</v>
      </c>
      <c r="M67" s="116"/>
      <c r="N67" s="116">
        <f>VLOOKUP(E67,'[8]2015-2018'!$P$3:$Q$7051,2,0)</f>
        <v>13.9</v>
      </c>
      <c r="O67" s="114">
        <v>13.9</v>
      </c>
      <c r="P67" s="114">
        <f t="shared" si="41"/>
        <v>55.6</v>
      </c>
      <c r="Q67" s="98"/>
      <c r="R67" s="98"/>
      <c r="S67" s="100">
        <v>8</v>
      </c>
      <c r="T67" s="109">
        <f>VLOOKUP(E67,'[4]special price'!$J$12:$K$157,2,0)</f>
        <v>25.082399999999996</v>
      </c>
      <c r="U67" s="109">
        <v>26.127499999999998</v>
      </c>
      <c r="V67" s="109">
        <f t="shared" si="38"/>
        <v>1.0451000000000015</v>
      </c>
      <c r="W67" s="109">
        <f t="shared" si="39"/>
        <v>200.65919999999997</v>
      </c>
      <c r="X67" s="100"/>
      <c r="Y67" s="100"/>
      <c r="Z67" s="100"/>
      <c r="AA67" s="100"/>
      <c r="AB67" s="100"/>
      <c r="AC67" s="100"/>
      <c r="AD67" s="100"/>
      <c r="AE67" s="100">
        <f t="shared" ref="AE67:AE130" si="43">SUM(K67,S67,X67,AA67)</f>
        <v>12</v>
      </c>
      <c r="AF67" s="129">
        <f t="shared" ref="AF67:AF130" si="44">SUM(P67,R67,W67,Z67,AC67)</f>
        <v>256.25919999999996</v>
      </c>
      <c r="AG67" s="100" t="s">
        <v>264</v>
      </c>
      <c r="AH67" s="98">
        <v>23</v>
      </c>
      <c r="AI67" s="98" t="s">
        <v>28</v>
      </c>
      <c r="AJ67" s="98">
        <f>INDEX('[5]Order(Final)'!$M$4:$M$1048576,MATCH(B67,'[5]Order(Final)'!$E$4:$E$1048576,0))</f>
        <v>0</v>
      </c>
      <c r="AK67" s="98">
        <v>4</v>
      </c>
      <c r="AL67" s="98">
        <f t="shared" si="42"/>
        <v>8</v>
      </c>
    </row>
    <row r="68" spans="1:40" hidden="1" x14ac:dyDescent="0.25">
      <c r="A68" t="s">
        <v>78</v>
      </c>
      <c r="B68" s="100">
        <v>13949736</v>
      </c>
      <c r="C68" s="100">
        <f>INDEX('[3]Special Price'!$D$12:$D$113,MATCH(B68,'[3]Special Price'!$D$12:$D$113,0))</f>
        <v>13949736</v>
      </c>
      <c r="E68" s="100" t="str">
        <f t="shared" si="40"/>
        <v>13949736</v>
      </c>
      <c r="F68" s="100">
        <v>2</v>
      </c>
      <c r="G68" s="100"/>
      <c r="H68" s="100"/>
      <c r="I68" s="100">
        <f>SUM(G68:H68)</f>
        <v>0</v>
      </c>
      <c r="J68" s="98">
        <v>0</v>
      </c>
      <c r="K68" s="98"/>
      <c r="L68" s="98"/>
      <c r="M68" s="116"/>
      <c r="N68" s="116"/>
      <c r="O68" s="98"/>
      <c r="P68" s="98"/>
      <c r="Q68" s="98"/>
      <c r="R68" s="98"/>
      <c r="S68" s="100">
        <v>2</v>
      </c>
      <c r="T68" s="109">
        <v>54.431190000000008</v>
      </c>
      <c r="U68" s="109">
        <v>58.1175</v>
      </c>
      <c r="V68" s="109">
        <f t="shared" si="38"/>
        <v>3.6863099999999918</v>
      </c>
      <c r="W68" s="109">
        <f t="shared" si="39"/>
        <v>108.86238000000002</v>
      </c>
      <c r="X68" s="100"/>
      <c r="Y68" s="100"/>
      <c r="Z68" s="100"/>
      <c r="AA68" s="100"/>
      <c r="AB68" s="100"/>
      <c r="AC68" s="100"/>
      <c r="AD68" s="100"/>
      <c r="AE68" s="100">
        <f t="shared" si="43"/>
        <v>2</v>
      </c>
      <c r="AF68" s="129">
        <f t="shared" si="44"/>
        <v>108.86238000000002</v>
      </c>
      <c r="AG68" s="100" t="s">
        <v>261</v>
      </c>
      <c r="AH68" s="98"/>
      <c r="AI68" s="98"/>
      <c r="AJ68" s="98"/>
      <c r="AK68" s="98"/>
      <c r="AL68" s="98">
        <f t="shared" si="42"/>
        <v>2</v>
      </c>
    </row>
    <row r="69" spans="1:40" hidden="1" x14ac:dyDescent="0.25">
      <c r="A69" t="s">
        <v>177</v>
      </c>
      <c r="B69" s="100">
        <v>13963059</v>
      </c>
      <c r="C69" s="100">
        <f>INDEX('[3]Special Price'!$D$12:$D$113,MATCH(B69,'[3]Special Price'!$D$12:$D$113,0))</f>
        <v>13963059</v>
      </c>
      <c r="E69" s="100" t="str">
        <f t="shared" si="40"/>
        <v>13963059</v>
      </c>
      <c r="F69" s="100">
        <v>3</v>
      </c>
      <c r="G69" s="100"/>
      <c r="H69" s="100">
        <v>2</v>
      </c>
      <c r="I69" s="100"/>
      <c r="J69" s="98">
        <v>2</v>
      </c>
      <c r="K69" s="98">
        <v>2</v>
      </c>
      <c r="L69" s="98" t="s">
        <v>27</v>
      </c>
      <c r="M69" s="115">
        <f>VLOOKUP(E69,[6]OEM!$I$3:$J$873,2,0)</f>
        <v>2.4166799999999999</v>
      </c>
      <c r="N69" s="115">
        <f t="shared" ref="N69:N71" si="45">M69/140%/120%/105%</f>
        <v>1.37</v>
      </c>
      <c r="O69" s="98"/>
      <c r="P69" s="98"/>
      <c r="Q69" s="119">
        <f t="shared" ref="Q69:Q71" si="46">N69*125%</f>
        <v>1.7125000000000001</v>
      </c>
      <c r="R69" s="119">
        <f t="shared" ref="R69:R70" si="47">K69*Q69</f>
        <v>3.4250000000000003</v>
      </c>
      <c r="S69" s="100">
        <v>1</v>
      </c>
      <c r="T69" s="109">
        <f>VLOOKUP(E69,'[4]special price'!$J$12:$K$157,2,0)</f>
        <v>1.8648</v>
      </c>
      <c r="U69" s="109">
        <v>1.9425000000000001</v>
      </c>
      <c r="V69" s="109">
        <f t="shared" si="38"/>
        <v>7.7700000000000102E-2</v>
      </c>
      <c r="W69" s="109">
        <f t="shared" si="39"/>
        <v>1.8648</v>
      </c>
      <c r="X69" s="100"/>
      <c r="Y69" s="100"/>
      <c r="Z69" s="100"/>
      <c r="AA69" s="100"/>
      <c r="AB69" s="100"/>
      <c r="AC69" s="100"/>
      <c r="AD69" s="100"/>
      <c r="AE69" s="100">
        <f t="shared" si="43"/>
        <v>3</v>
      </c>
      <c r="AF69" s="129">
        <f t="shared" si="44"/>
        <v>5.2898000000000005</v>
      </c>
      <c r="AG69" s="100" t="s">
        <v>264</v>
      </c>
      <c r="AH69" s="98">
        <v>2</v>
      </c>
      <c r="AI69" s="98" t="s">
        <v>28</v>
      </c>
      <c r="AJ69" s="98"/>
      <c r="AK69" s="98">
        <v>2</v>
      </c>
      <c r="AL69" s="98">
        <f t="shared" si="42"/>
        <v>1</v>
      </c>
    </row>
    <row r="70" spans="1:40" hidden="1" x14ac:dyDescent="0.25">
      <c r="A70" t="s">
        <v>54</v>
      </c>
      <c r="B70" s="100">
        <v>13969011</v>
      </c>
      <c r="D70" s="99" t="s">
        <v>228</v>
      </c>
      <c r="E70" s="100" t="str">
        <f t="shared" si="40"/>
        <v>13969011</v>
      </c>
      <c r="F70" s="100">
        <v>27</v>
      </c>
      <c r="G70" s="100"/>
      <c r="H70" s="100">
        <v>153</v>
      </c>
      <c r="I70" s="100">
        <f>SUM(G70:H70)</f>
        <v>153</v>
      </c>
      <c r="J70" s="98">
        <v>153</v>
      </c>
      <c r="K70" s="98">
        <v>27</v>
      </c>
      <c r="L70" s="98" t="s">
        <v>27</v>
      </c>
      <c r="M70" s="116">
        <f>VLOOKUP(E70,[6]OEM!$I$3:$J$873,2,0)</f>
        <v>1.5346799999999998</v>
      </c>
      <c r="N70" s="115">
        <f t="shared" si="45"/>
        <v>0.86999999999999988</v>
      </c>
      <c r="O70" s="98">
        <v>1.54</v>
      </c>
      <c r="P70" s="98"/>
      <c r="Q70" s="119">
        <f t="shared" si="46"/>
        <v>1.0874999999999999</v>
      </c>
      <c r="R70" s="119">
        <f t="shared" si="47"/>
        <v>29.362499999999997</v>
      </c>
      <c r="S70" s="100"/>
      <c r="X70" s="100"/>
      <c r="Y70" s="100"/>
      <c r="Z70" s="100"/>
      <c r="AA70" s="100"/>
      <c r="AB70" s="100"/>
      <c r="AC70" s="100"/>
      <c r="AD70" s="100"/>
      <c r="AE70" s="100">
        <f t="shared" si="43"/>
        <v>27</v>
      </c>
      <c r="AF70" s="129">
        <f t="shared" si="44"/>
        <v>29.362499999999997</v>
      </c>
      <c r="AG70" s="100" t="s">
        <v>251</v>
      </c>
      <c r="AH70" s="98" t="s">
        <v>235</v>
      </c>
      <c r="AI70" s="98">
        <v>0</v>
      </c>
      <c r="AJ70" s="98">
        <f>INDEX('[5]Order(Final)'!$M$4:$M$1048576,MATCH(B70,'[5]Order(Final)'!$E$4:$E$1048576,0))</f>
        <v>0</v>
      </c>
      <c r="AK70" s="98">
        <v>153</v>
      </c>
      <c r="AL70" s="98">
        <f t="shared" si="42"/>
        <v>-126</v>
      </c>
    </row>
    <row r="71" spans="1:40" x14ac:dyDescent="0.25">
      <c r="A71" t="s">
        <v>42</v>
      </c>
      <c r="B71" s="102">
        <v>13972542</v>
      </c>
      <c r="C71" s="100">
        <f>INDEX('[3]Special Price'!$D$12:$D$113,MATCH(B71,'[3]Special Price'!$D$12:$D$113,0))</f>
        <v>13972542</v>
      </c>
      <c r="E71" s="100" t="str">
        <f t="shared" si="40"/>
        <v>13972542</v>
      </c>
      <c r="F71" s="100">
        <v>6</v>
      </c>
      <c r="G71" s="100"/>
      <c r="H71" s="100"/>
      <c r="I71" s="100">
        <f>SUM(G71:H71)</f>
        <v>0</v>
      </c>
      <c r="K71" s="98"/>
      <c r="L71" s="98"/>
      <c r="M71" s="116"/>
      <c r="N71" s="115">
        <f t="shared" si="45"/>
        <v>0</v>
      </c>
      <c r="O71" s="98"/>
      <c r="P71" s="98"/>
      <c r="Q71" s="151">
        <f t="shared" si="46"/>
        <v>0</v>
      </c>
      <c r="R71" s="151"/>
      <c r="S71" s="100">
        <v>4</v>
      </c>
      <c r="T71" s="109">
        <f>VLOOKUP(E71,'[4]special price'!$J$12:$K$157,2,0)</f>
        <v>1.8815999999999999</v>
      </c>
      <c r="U71" s="109">
        <v>1.96</v>
      </c>
      <c r="V71" s="109">
        <f>U71-T71</f>
        <v>7.8400000000000025E-2</v>
      </c>
      <c r="W71" s="109">
        <f t="shared" ref="W71:W72" si="48">S71*T71</f>
        <v>7.5263999999999998</v>
      </c>
      <c r="X71" s="100"/>
      <c r="Y71" s="100"/>
      <c r="Z71" s="100"/>
      <c r="AA71" s="100">
        <v>2</v>
      </c>
      <c r="AB71" s="150">
        <f>VLOOKUP(E71,[7]Order!$AJ$4:$AK$168,2,0)</f>
        <v>4.5333333333333332</v>
      </c>
      <c r="AC71" s="108">
        <f>AA71*AB71</f>
        <v>9.0666666666666664</v>
      </c>
      <c r="AD71" s="108"/>
      <c r="AE71" s="100">
        <f t="shared" si="43"/>
        <v>6</v>
      </c>
      <c r="AF71" s="129">
        <f t="shared" si="44"/>
        <v>16.593066666666665</v>
      </c>
      <c r="AG71" s="100" t="s">
        <v>262</v>
      </c>
      <c r="AH71" s="98">
        <v>4</v>
      </c>
      <c r="AI71" s="98" t="s">
        <v>240</v>
      </c>
      <c r="AJ71" s="98">
        <v>0</v>
      </c>
      <c r="AK71" s="98">
        <v>0</v>
      </c>
      <c r="AL71" s="98">
        <f t="shared" si="42"/>
        <v>6</v>
      </c>
    </row>
    <row r="72" spans="1:40" hidden="1" x14ac:dyDescent="0.25">
      <c r="A72" t="s">
        <v>57</v>
      </c>
      <c r="B72" s="100">
        <v>13975675</v>
      </c>
      <c r="D72" s="100">
        <v>3</v>
      </c>
      <c r="E72" s="100" t="str">
        <f t="shared" si="40"/>
        <v>13975675</v>
      </c>
      <c r="F72" s="100">
        <v>3</v>
      </c>
      <c r="G72" s="100"/>
      <c r="H72" s="100"/>
      <c r="I72" s="100"/>
      <c r="J72" s="98">
        <v>0</v>
      </c>
      <c r="K72" s="98"/>
      <c r="L72" s="98"/>
      <c r="M72" s="116"/>
      <c r="N72" s="116"/>
      <c r="O72" s="98"/>
      <c r="P72" s="98"/>
      <c r="Q72" s="98"/>
      <c r="R72" s="98"/>
      <c r="S72" s="100">
        <v>3</v>
      </c>
      <c r="T72" s="109">
        <f>VLOOKUP(E72,'[4]special price'!$J$12:$K$157,2,0)</f>
        <v>15.674399999999999</v>
      </c>
      <c r="W72" s="109">
        <f t="shared" si="48"/>
        <v>47.023199999999996</v>
      </c>
      <c r="X72" s="100"/>
      <c r="Y72" s="100"/>
      <c r="Z72" s="100"/>
      <c r="AA72" s="100"/>
      <c r="AB72" s="100"/>
      <c r="AC72" s="100"/>
      <c r="AD72" s="100"/>
      <c r="AE72" s="100">
        <f t="shared" si="43"/>
        <v>3</v>
      </c>
      <c r="AF72" s="129">
        <f t="shared" si="44"/>
        <v>47.023199999999996</v>
      </c>
      <c r="AG72" s="100" t="s">
        <v>264</v>
      </c>
      <c r="AH72" s="98">
        <v>6</v>
      </c>
      <c r="AI72" s="98" t="s">
        <v>28</v>
      </c>
      <c r="AJ72" s="98">
        <f>INDEX('[5]Order(Final)'!$M$4:$M$1048576,MATCH(B72,'[5]Order(Final)'!$E$4:$E$1048576,0))</f>
        <v>0</v>
      </c>
      <c r="AK72" s="98">
        <v>0</v>
      </c>
      <c r="AL72" s="98">
        <f t="shared" si="42"/>
        <v>3</v>
      </c>
    </row>
    <row r="73" spans="1:40" s="152" customFormat="1" x14ac:dyDescent="0.25">
      <c r="A73" s="152" t="s">
        <v>9</v>
      </c>
      <c r="B73" s="153">
        <v>14502604</v>
      </c>
      <c r="C73" s="153"/>
      <c r="D73" s="153"/>
      <c r="E73" s="153" t="str">
        <f t="shared" si="40"/>
        <v>14502604</v>
      </c>
      <c r="F73" s="153">
        <v>4</v>
      </c>
      <c r="G73" s="102"/>
      <c r="H73" s="102"/>
      <c r="I73" s="100"/>
      <c r="J73" s="103">
        <v>0</v>
      </c>
      <c r="K73" s="154"/>
      <c r="L73" s="154"/>
      <c r="M73" s="116"/>
      <c r="N73" s="116"/>
      <c r="O73" s="154"/>
      <c r="P73" s="154"/>
      <c r="Q73" s="154"/>
      <c r="R73" s="154"/>
      <c r="S73" s="153"/>
      <c r="T73" s="117"/>
      <c r="U73" s="117"/>
      <c r="V73" s="117"/>
      <c r="W73" s="117"/>
      <c r="X73" s="153"/>
      <c r="Y73" s="153"/>
      <c r="Z73" s="153"/>
      <c r="AA73" s="153">
        <v>4</v>
      </c>
      <c r="AB73" s="155">
        <f>900000/3500</f>
        <v>257.14285714285717</v>
      </c>
      <c r="AC73" s="155">
        <f>AA73*AB73</f>
        <v>1028.5714285714287</v>
      </c>
      <c r="AD73" s="155">
        <f>900000/3500</f>
        <v>257.14285714285717</v>
      </c>
      <c r="AE73" s="153">
        <f t="shared" si="43"/>
        <v>4</v>
      </c>
      <c r="AF73" s="156">
        <f t="shared" si="44"/>
        <v>1028.5714285714287</v>
      </c>
      <c r="AG73" s="153" t="s">
        <v>22</v>
      </c>
      <c r="AH73" s="154"/>
      <c r="AI73" s="154"/>
      <c r="AJ73" s="154"/>
      <c r="AK73" s="154"/>
      <c r="AL73" s="154">
        <f t="shared" si="42"/>
        <v>4</v>
      </c>
    </row>
    <row r="74" spans="1:40" hidden="1" x14ac:dyDescent="0.25">
      <c r="A74" t="s">
        <v>87</v>
      </c>
      <c r="B74" s="100">
        <v>14502645</v>
      </c>
      <c r="C74" s="100">
        <f>INDEX('[3]Special Price'!$D$12:$D$113,MATCH(B74,'[3]Special Price'!$D$12:$D$113,0))</f>
        <v>14502645</v>
      </c>
      <c r="E74" s="100" t="str">
        <f t="shared" si="40"/>
        <v>14502645</v>
      </c>
      <c r="F74" s="100">
        <v>3</v>
      </c>
      <c r="G74" s="100">
        <v>1</v>
      </c>
      <c r="H74" s="100"/>
      <c r="I74" s="100"/>
      <c r="J74" s="98">
        <v>2</v>
      </c>
      <c r="K74" s="98">
        <v>2</v>
      </c>
      <c r="L74" s="98" t="s">
        <v>27</v>
      </c>
      <c r="M74" s="115">
        <f>VLOOKUP(E74,[6]OEM!$I$3:$J$873,2,0)</f>
        <v>169.38923076923072</v>
      </c>
      <c r="N74" s="115">
        <f>M74/140%/120%/105%</f>
        <v>96.025641025640994</v>
      </c>
      <c r="O74" s="98"/>
      <c r="P74" s="98"/>
      <c r="Q74" s="119">
        <f>N74*125%</f>
        <v>120.03205128205124</v>
      </c>
      <c r="R74" s="119">
        <f>K74*Q74</f>
        <v>240.06410256410248</v>
      </c>
      <c r="S74" s="100">
        <v>1</v>
      </c>
      <c r="T74" s="109">
        <f>VLOOKUP(E74,'[4]special price'!$J$12:$K$157,2,0)</f>
        <v>271.23599999999993</v>
      </c>
      <c r="U74" s="109">
        <v>282.53749999999997</v>
      </c>
      <c r="V74" s="109">
        <f>U74-T74</f>
        <v>11.301500000000033</v>
      </c>
      <c r="W74" s="109">
        <f t="shared" ref="W74:W83" si="49">S74*T74</f>
        <v>271.23599999999993</v>
      </c>
      <c r="X74" s="100"/>
      <c r="Y74" s="100"/>
      <c r="Z74" s="100"/>
      <c r="AA74" s="100"/>
      <c r="AB74" s="100"/>
      <c r="AC74" s="100"/>
      <c r="AD74" s="100"/>
      <c r="AE74" s="100">
        <f t="shared" si="43"/>
        <v>3</v>
      </c>
      <c r="AF74" s="129">
        <f t="shared" si="44"/>
        <v>511.30010256410242</v>
      </c>
      <c r="AG74" s="100" t="s">
        <v>249</v>
      </c>
      <c r="AH74" s="98">
        <v>1</v>
      </c>
      <c r="AI74" s="98" t="s">
        <v>28</v>
      </c>
      <c r="AJ74" s="98">
        <f>INDEX('[5]Order(Final)'!$M$4:$M$1048576,MATCH(B74,'[5]Order(Final)'!$E$4:$E$1048576,0))</f>
        <v>2</v>
      </c>
      <c r="AK74" s="98">
        <v>2</v>
      </c>
      <c r="AL74" s="98">
        <f t="shared" si="42"/>
        <v>1</v>
      </c>
      <c r="AN74">
        <f>AK74-F74</f>
        <v>-1</v>
      </c>
    </row>
    <row r="75" spans="1:40" hidden="1" x14ac:dyDescent="0.25">
      <c r="A75" t="s">
        <v>118</v>
      </c>
      <c r="B75" s="100">
        <v>14508477</v>
      </c>
      <c r="D75" s="100">
        <v>1</v>
      </c>
      <c r="E75" s="100" t="str">
        <f t="shared" si="40"/>
        <v>14508477</v>
      </c>
      <c r="F75" s="100">
        <v>1</v>
      </c>
      <c r="G75" s="100"/>
      <c r="H75" s="100">
        <v>1</v>
      </c>
      <c r="I75" s="100">
        <f>SUM(G75:H75)</f>
        <v>1</v>
      </c>
      <c r="J75" s="98">
        <v>0</v>
      </c>
      <c r="K75" s="98"/>
      <c r="L75" s="98"/>
      <c r="M75" s="116"/>
      <c r="N75" s="116"/>
      <c r="O75" s="98"/>
      <c r="P75" s="98"/>
      <c r="Q75" s="98"/>
      <c r="R75" s="98"/>
      <c r="S75" s="100">
        <v>1</v>
      </c>
      <c r="T75" s="109">
        <v>5255.420720000001</v>
      </c>
      <c r="W75" s="109">
        <f t="shared" si="49"/>
        <v>5255.420720000001</v>
      </c>
      <c r="X75" s="100"/>
      <c r="Y75" s="100"/>
      <c r="Z75" s="100"/>
      <c r="AA75" s="100"/>
      <c r="AB75" s="100"/>
      <c r="AC75" s="100"/>
      <c r="AD75" s="100"/>
      <c r="AE75" s="100">
        <f t="shared" si="43"/>
        <v>1</v>
      </c>
      <c r="AF75" s="129">
        <f t="shared" si="44"/>
        <v>5255.420720000001</v>
      </c>
      <c r="AG75" s="100" t="s">
        <v>261</v>
      </c>
      <c r="AH75" s="98"/>
      <c r="AI75" s="98"/>
      <c r="AJ75" s="98"/>
      <c r="AK75" s="98"/>
      <c r="AL75" s="98">
        <f t="shared" si="42"/>
        <v>1</v>
      </c>
    </row>
    <row r="76" spans="1:40" hidden="1" x14ac:dyDescent="0.25">
      <c r="A76" t="s">
        <v>86</v>
      </c>
      <c r="B76" s="100">
        <v>14508911</v>
      </c>
      <c r="D76" s="100">
        <v>4</v>
      </c>
      <c r="E76" s="100" t="str">
        <f t="shared" si="40"/>
        <v>14508911</v>
      </c>
      <c r="F76" s="100">
        <v>6</v>
      </c>
      <c r="G76" s="100">
        <v>2</v>
      </c>
      <c r="H76" s="100"/>
      <c r="I76" s="100"/>
      <c r="J76" s="98">
        <v>2</v>
      </c>
      <c r="K76" s="98">
        <v>2</v>
      </c>
      <c r="L76" s="98" t="s">
        <v>270</v>
      </c>
      <c r="M76" s="116"/>
      <c r="N76" s="116">
        <f>VLOOKUP(E76,'[8]2015-2018'!$P$3:$Q$7051,2,0)</f>
        <v>63.28</v>
      </c>
      <c r="O76" s="114">
        <v>63.28</v>
      </c>
      <c r="P76" s="114">
        <f>O76*K76</f>
        <v>126.56</v>
      </c>
      <c r="Q76" s="98"/>
      <c r="R76" s="98"/>
      <c r="S76" s="100">
        <v>4</v>
      </c>
      <c r="T76" s="109">
        <f>VLOOKUP(E76,'[4]special price'!$J$12:$K$157,2,0)</f>
        <v>105.78959999999998</v>
      </c>
      <c r="W76" s="109">
        <f t="shared" si="49"/>
        <v>423.15839999999992</v>
      </c>
      <c r="X76" s="100"/>
      <c r="Y76" s="100"/>
      <c r="Z76" s="100"/>
      <c r="AA76" s="100"/>
      <c r="AB76" s="100"/>
      <c r="AC76" s="100"/>
      <c r="AD76" s="100"/>
      <c r="AE76" s="100">
        <f t="shared" si="43"/>
        <v>6</v>
      </c>
      <c r="AF76" s="129">
        <f t="shared" si="44"/>
        <v>549.71839999999997</v>
      </c>
      <c r="AG76" s="100" t="s">
        <v>264</v>
      </c>
      <c r="AH76" s="98">
        <v>10</v>
      </c>
      <c r="AI76" s="98" t="s">
        <v>28</v>
      </c>
      <c r="AJ76" s="98">
        <f>INDEX('[5]Order(Final)'!$M$4:$M$1048576,MATCH(B76,'[5]Order(Final)'!$E$4:$E$1048576,0))</f>
        <v>0</v>
      </c>
      <c r="AK76" s="98">
        <v>2</v>
      </c>
      <c r="AL76" s="98">
        <f t="shared" si="42"/>
        <v>4</v>
      </c>
    </row>
    <row r="77" spans="1:40" hidden="1" x14ac:dyDescent="0.25">
      <c r="A77" t="s">
        <v>11</v>
      </c>
      <c r="B77" s="100">
        <v>14510070</v>
      </c>
      <c r="C77" s="100">
        <f>INDEX('[3]Special Price'!$D$12:$D$113,MATCH(B77,'[3]Special Price'!$D$12:$D$113,0))</f>
        <v>14510070</v>
      </c>
      <c r="E77" s="100" t="str">
        <f t="shared" si="40"/>
        <v>14510070</v>
      </c>
      <c r="F77" s="100">
        <v>4</v>
      </c>
      <c r="G77" s="100"/>
      <c r="H77" s="100"/>
      <c r="I77" s="100">
        <f>SUM(G77:H77)</f>
        <v>0</v>
      </c>
      <c r="J77" s="98">
        <v>0</v>
      </c>
      <c r="K77" s="98"/>
      <c r="L77" s="98"/>
      <c r="M77" s="116"/>
      <c r="N77" s="116"/>
      <c r="O77" s="98"/>
      <c r="P77" s="98"/>
      <c r="Q77" s="98"/>
      <c r="R77" s="98"/>
      <c r="S77" s="100">
        <v>4</v>
      </c>
      <c r="T77" s="109">
        <v>61.970590000000009</v>
      </c>
      <c r="U77" s="109">
        <v>66.16749999999999</v>
      </c>
      <c r="V77" s="109">
        <f t="shared" ref="V77:V83" si="50">U77-T77</f>
        <v>4.1969099999999813</v>
      </c>
      <c r="W77" s="109">
        <f t="shared" si="49"/>
        <v>247.88236000000003</v>
      </c>
      <c r="X77" s="100"/>
      <c r="Y77" s="100"/>
      <c r="Z77" s="100"/>
      <c r="AA77" s="100"/>
      <c r="AB77" s="100"/>
      <c r="AC77" s="100"/>
      <c r="AD77" s="100"/>
      <c r="AE77" s="100">
        <f t="shared" si="43"/>
        <v>4</v>
      </c>
      <c r="AF77" s="129">
        <f t="shared" si="44"/>
        <v>247.88236000000003</v>
      </c>
      <c r="AG77" s="100" t="s">
        <v>261</v>
      </c>
      <c r="AH77" s="98"/>
      <c r="AI77" s="98"/>
      <c r="AJ77" s="98"/>
      <c r="AK77" s="98"/>
      <c r="AL77" s="98">
        <f t="shared" si="42"/>
        <v>4</v>
      </c>
    </row>
    <row r="78" spans="1:40" hidden="1" x14ac:dyDescent="0.25">
      <c r="A78" t="s">
        <v>1</v>
      </c>
      <c r="B78" s="100">
        <v>14511981</v>
      </c>
      <c r="C78" s="100">
        <f>INDEX('[3]Special Price'!$D$12:$D$113,MATCH(B78,'[3]Special Price'!$D$12:$D$113,0))</f>
        <v>14511981</v>
      </c>
      <c r="E78" s="100" t="str">
        <f t="shared" si="40"/>
        <v>14511981</v>
      </c>
      <c r="F78" s="100">
        <v>6</v>
      </c>
      <c r="G78" s="100">
        <v>2</v>
      </c>
      <c r="H78" s="100"/>
      <c r="I78" s="100"/>
      <c r="J78" s="98">
        <v>2</v>
      </c>
      <c r="K78" s="98">
        <v>2</v>
      </c>
      <c r="L78" s="98" t="s">
        <v>270</v>
      </c>
      <c r="M78" s="116"/>
      <c r="N78" s="116">
        <v>117.23039999999999</v>
      </c>
      <c r="O78" s="114">
        <v>117.23039999999999</v>
      </c>
      <c r="P78" s="114">
        <f>O78*K78</f>
        <v>234.46079999999998</v>
      </c>
      <c r="Q78" s="98"/>
      <c r="R78" s="98"/>
      <c r="S78" s="100">
        <v>4</v>
      </c>
      <c r="T78" s="109">
        <f>VLOOKUP(E78,'[4]special price'!$J$12:$K$157,2,0)</f>
        <v>117.23039999999999</v>
      </c>
      <c r="U78" s="109">
        <v>122.11499999999999</v>
      </c>
      <c r="V78" s="109">
        <f t="shared" si="50"/>
        <v>4.884600000000006</v>
      </c>
      <c r="W78" s="109">
        <f t="shared" si="49"/>
        <v>468.92159999999996</v>
      </c>
      <c r="X78" s="100"/>
      <c r="Y78" s="100"/>
      <c r="Z78" s="100"/>
      <c r="AA78" s="100"/>
      <c r="AB78" s="100"/>
      <c r="AC78" s="100"/>
      <c r="AD78" s="100"/>
      <c r="AE78" s="100">
        <f t="shared" si="43"/>
        <v>6</v>
      </c>
      <c r="AF78" s="129">
        <f t="shared" si="44"/>
        <v>703.38239999999996</v>
      </c>
      <c r="AG78" s="100" t="s">
        <v>253</v>
      </c>
      <c r="AH78" s="98">
        <v>6</v>
      </c>
      <c r="AI78" s="98" t="s">
        <v>240</v>
      </c>
      <c r="AJ78" s="98">
        <f>INDEX('[5]Order(Final)'!$M$4:$M$1048576,MATCH(B78,'[5]Order(Final)'!$E$4:$E$1048576,0))</f>
        <v>0</v>
      </c>
      <c r="AK78" s="98">
        <v>2</v>
      </c>
      <c r="AL78" s="98">
        <f t="shared" si="42"/>
        <v>4</v>
      </c>
    </row>
    <row r="79" spans="1:40" hidden="1" x14ac:dyDescent="0.25">
      <c r="A79" t="s">
        <v>118</v>
      </c>
      <c r="B79" s="100">
        <v>14516637</v>
      </c>
      <c r="C79" s="100">
        <f>INDEX('[3]Special Price'!$D$12:$D$113,MATCH(B79,'[3]Special Price'!$D$12:$D$113,0))</f>
        <v>14516637</v>
      </c>
      <c r="E79" s="100" t="str">
        <f t="shared" si="40"/>
        <v>14516637</v>
      </c>
      <c r="F79" s="100">
        <v>8</v>
      </c>
      <c r="G79" s="100"/>
      <c r="H79" s="100"/>
      <c r="I79" s="100">
        <f>SUM(G79:H79)</f>
        <v>0</v>
      </c>
      <c r="J79" s="98">
        <v>0</v>
      </c>
      <c r="K79" s="98"/>
      <c r="L79" s="98"/>
      <c r="M79" s="116"/>
      <c r="N79" s="116"/>
      <c r="O79" s="98"/>
      <c r="P79" s="98"/>
      <c r="Q79" s="98"/>
      <c r="R79" s="98"/>
      <c r="S79" s="100">
        <v>8</v>
      </c>
      <c r="T79" s="109">
        <f>VLOOKUP(E79,'[4]special price'!$J$12:$K$157,2,0)</f>
        <v>45.393599999999992</v>
      </c>
      <c r="U79" s="109">
        <v>47.284999999999997</v>
      </c>
      <c r="V79" s="109">
        <f t="shared" si="50"/>
        <v>1.8914000000000044</v>
      </c>
      <c r="W79" s="109">
        <f t="shared" si="49"/>
        <v>363.14879999999994</v>
      </c>
      <c r="X79" s="100"/>
      <c r="Y79" s="100"/>
      <c r="Z79" s="100"/>
      <c r="AA79" s="100"/>
      <c r="AB79" s="100"/>
      <c r="AC79" s="100"/>
      <c r="AD79" s="100"/>
      <c r="AE79" s="100">
        <f t="shared" si="43"/>
        <v>8</v>
      </c>
      <c r="AF79" s="129">
        <f t="shared" si="44"/>
        <v>363.14879999999994</v>
      </c>
      <c r="AG79" s="100" t="s">
        <v>249</v>
      </c>
      <c r="AH79" s="98">
        <v>24</v>
      </c>
      <c r="AI79" s="98" t="s">
        <v>28</v>
      </c>
      <c r="AJ79" s="98" t="str">
        <f>INDEX('[5]Order(Final)'!$M$4:$M$1048576,MATCH(B79,'[5]Order(Final)'!$E$4:$E$1048576,0))</f>
        <v>12-BR</v>
      </c>
      <c r="AK79" s="98">
        <v>0</v>
      </c>
      <c r="AL79" s="98">
        <f t="shared" si="42"/>
        <v>8</v>
      </c>
    </row>
    <row r="80" spans="1:40" s="157" customFormat="1" hidden="1" x14ac:dyDescent="0.25">
      <c r="A80" s="157" t="s">
        <v>124</v>
      </c>
      <c r="B80" s="158">
        <v>14516640</v>
      </c>
      <c r="C80" s="158"/>
      <c r="D80" s="158"/>
      <c r="E80" s="158" t="str">
        <f t="shared" si="40"/>
        <v>14516640</v>
      </c>
      <c r="F80" s="158">
        <v>4</v>
      </c>
      <c r="G80" s="100"/>
      <c r="H80" s="100"/>
      <c r="I80" s="100"/>
      <c r="J80" s="98">
        <v>0</v>
      </c>
      <c r="K80" s="98"/>
      <c r="L80" s="98"/>
      <c r="M80" s="116"/>
      <c r="N80" s="116"/>
      <c r="O80" s="98"/>
      <c r="P80" s="98"/>
      <c r="Q80" s="98"/>
      <c r="R80" s="98"/>
      <c r="S80" s="158">
        <v>4</v>
      </c>
      <c r="T80" s="159">
        <v>101.20825000000001</v>
      </c>
      <c r="U80" s="159">
        <v>108.06249999999999</v>
      </c>
      <c r="V80" s="159">
        <f t="shared" si="50"/>
        <v>6.8542499999999791</v>
      </c>
      <c r="W80" s="159">
        <f t="shared" si="49"/>
        <v>404.83300000000003</v>
      </c>
      <c r="X80" s="158"/>
      <c r="Y80" s="158"/>
      <c r="Z80" s="158"/>
      <c r="AA80" s="158"/>
      <c r="AB80" s="158"/>
      <c r="AC80" s="158"/>
      <c r="AD80" s="158"/>
      <c r="AE80" s="158">
        <f t="shared" si="43"/>
        <v>4</v>
      </c>
      <c r="AF80" s="160">
        <f t="shared" si="44"/>
        <v>404.83300000000003</v>
      </c>
      <c r="AG80" s="158" t="s">
        <v>261</v>
      </c>
      <c r="AH80" s="161"/>
      <c r="AI80" s="161"/>
      <c r="AJ80" s="161"/>
      <c r="AK80" s="161"/>
      <c r="AL80" s="161">
        <f t="shared" si="42"/>
        <v>4</v>
      </c>
    </row>
    <row r="81" spans="1:40" hidden="1" x14ac:dyDescent="0.25">
      <c r="A81" t="s">
        <v>175</v>
      </c>
      <c r="B81" s="100">
        <v>14524665</v>
      </c>
      <c r="C81" s="100">
        <f>INDEX('[3]Special Price'!$D$12:$D$113,MATCH(B81,'[3]Special Price'!$D$12:$D$113,0))</f>
        <v>14524665</v>
      </c>
      <c r="E81" s="100" t="str">
        <f t="shared" si="40"/>
        <v>14524665</v>
      </c>
      <c r="F81" s="100">
        <v>1</v>
      </c>
      <c r="G81" s="100">
        <v>3</v>
      </c>
      <c r="H81" s="100"/>
      <c r="I81" s="100"/>
      <c r="J81" s="98">
        <v>0</v>
      </c>
      <c r="K81" s="98"/>
      <c r="L81" s="98"/>
      <c r="M81" s="116"/>
      <c r="N81" s="116"/>
      <c r="O81" s="98"/>
      <c r="P81" s="98"/>
      <c r="Q81" s="98"/>
      <c r="R81" s="98"/>
      <c r="S81" s="100">
        <v>1</v>
      </c>
      <c r="T81" s="109">
        <f>VLOOKUP(E81,'[4]special price'!$J$12:$K$157,2,0)</f>
        <v>5.6279999999999992</v>
      </c>
      <c r="U81" s="109">
        <v>5.8624999999999989</v>
      </c>
      <c r="V81" s="109">
        <f t="shared" si="50"/>
        <v>0.23449999999999971</v>
      </c>
      <c r="W81" s="109">
        <f t="shared" si="49"/>
        <v>5.6279999999999992</v>
      </c>
      <c r="X81" s="100"/>
      <c r="Y81" s="100"/>
      <c r="Z81" s="100"/>
      <c r="AA81" s="100"/>
      <c r="AB81" s="100"/>
      <c r="AC81" s="100"/>
      <c r="AD81" s="100"/>
      <c r="AE81" s="100">
        <f t="shared" si="43"/>
        <v>1</v>
      </c>
      <c r="AF81" s="129">
        <f t="shared" si="44"/>
        <v>5.6279999999999992</v>
      </c>
      <c r="AG81" s="100" t="s">
        <v>264</v>
      </c>
      <c r="AH81" s="98">
        <v>3</v>
      </c>
      <c r="AI81" s="98" t="s">
        <v>28</v>
      </c>
      <c r="AJ81" s="98">
        <f>INDEX('[5]Order(Final)'!$M$4:$M$1048576,MATCH(B81,'[5]Order(Final)'!$E$4:$E$1048576,0))</f>
        <v>0</v>
      </c>
      <c r="AK81" s="98">
        <v>0</v>
      </c>
      <c r="AL81" s="98">
        <f t="shared" si="42"/>
        <v>1</v>
      </c>
    </row>
    <row r="82" spans="1:40" hidden="1" x14ac:dyDescent="0.25">
      <c r="A82" t="s">
        <v>81</v>
      </c>
      <c r="B82" s="100">
        <v>14528378</v>
      </c>
      <c r="C82" s="100">
        <f>INDEX('[3]Special Price'!$D$12:$D$113,MATCH(B82,'[3]Special Price'!$D$12:$D$113,0))</f>
        <v>14528378</v>
      </c>
      <c r="E82" s="100" t="str">
        <f t="shared" si="40"/>
        <v>14528378</v>
      </c>
      <c r="F82" s="100">
        <v>3</v>
      </c>
      <c r="G82" s="100"/>
      <c r="H82" s="100"/>
      <c r="I82" s="100">
        <f>SUM(G82:H82)</f>
        <v>0</v>
      </c>
      <c r="J82" s="98">
        <v>0</v>
      </c>
      <c r="K82" s="98"/>
      <c r="L82" s="98"/>
      <c r="M82" s="116"/>
      <c r="N82" s="116"/>
      <c r="O82" s="98"/>
      <c r="P82" s="98"/>
      <c r="Q82" s="98"/>
      <c r="R82" s="98"/>
      <c r="S82" s="100">
        <v>3</v>
      </c>
      <c r="T82" s="109">
        <f>VLOOKUP(E82,'[4]special price'!$J$12:$K$157,2,0)</f>
        <v>896.02799999999991</v>
      </c>
      <c r="U82" s="109">
        <v>933.36249999999995</v>
      </c>
      <c r="V82" s="109">
        <f t="shared" si="50"/>
        <v>37.334500000000048</v>
      </c>
      <c r="W82" s="109">
        <f t="shared" si="49"/>
        <v>2688.0839999999998</v>
      </c>
      <c r="X82" s="100"/>
      <c r="Y82" s="100"/>
      <c r="Z82" s="100"/>
      <c r="AA82" s="100"/>
      <c r="AB82" s="100"/>
      <c r="AC82" s="100"/>
      <c r="AD82" s="100"/>
      <c r="AE82" s="100">
        <f t="shared" si="43"/>
        <v>3</v>
      </c>
      <c r="AF82" s="129">
        <f t="shared" si="44"/>
        <v>2688.0839999999998</v>
      </c>
      <c r="AG82" s="100" t="s">
        <v>249</v>
      </c>
      <c r="AH82" s="98">
        <v>5</v>
      </c>
      <c r="AI82" s="98" t="s">
        <v>28</v>
      </c>
      <c r="AJ82" s="98" t="str">
        <f>INDEX('[5]Order(Final)'!$M$4:$M$1048576,MATCH(B82,'[5]Order(Final)'!$E$4:$E$1048576,0))</f>
        <v>3-PHK</v>
      </c>
      <c r="AK82" s="98">
        <v>0</v>
      </c>
      <c r="AL82" s="98">
        <f t="shared" si="42"/>
        <v>3</v>
      </c>
    </row>
    <row r="83" spans="1:40" hidden="1" x14ac:dyDescent="0.25">
      <c r="A83" t="s">
        <v>10</v>
      </c>
      <c r="B83" s="100">
        <v>14529762</v>
      </c>
      <c r="C83" s="100">
        <f>INDEX('[3]Special Price'!$D$12:$D$113,MATCH(B83,'[3]Special Price'!$D$12:$D$113,0))</f>
        <v>14529762</v>
      </c>
      <c r="E83" s="100" t="str">
        <f t="shared" si="40"/>
        <v>14529762</v>
      </c>
      <c r="F83" s="100">
        <v>15</v>
      </c>
      <c r="G83" s="100"/>
      <c r="H83" s="100"/>
      <c r="I83" s="100"/>
      <c r="J83" s="98">
        <v>0</v>
      </c>
      <c r="K83" s="98"/>
      <c r="L83" s="98"/>
      <c r="M83" s="116">
        <f>VLOOKUP(E83,[6]OEM!$I$3:$J$873,2,0)</f>
        <v>43.129799999999996</v>
      </c>
      <c r="N83" s="116"/>
      <c r="O83" s="98"/>
      <c r="P83" s="98"/>
      <c r="Q83" s="98"/>
      <c r="R83" s="98"/>
      <c r="S83" s="100">
        <v>15</v>
      </c>
      <c r="T83" s="109">
        <f>VLOOKUP(E83,'[4]special price'!$J$12:$K$157,2,0)</f>
        <v>40.303199999999997</v>
      </c>
      <c r="U83" s="109">
        <v>41.982500000000002</v>
      </c>
      <c r="V83" s="109">
        <f t="shared" si="50"/>
        <v>1.6793000000000049</v>
      </c>
      <c r="W83" s="109">
        <f t="shared" si="49"/>
        <v>604.548</v>
      </c>
      <c r="X83" s="100"/>
      <c r="Y83" s="100"/>
      <c r="Z83" s="100"/>
      <c r="AA83" s="100"/>
      <c r="AB83" s="100"/>
      <c r="AC83" s="100"/>
      <c r="AD83" s="100"/>
      <c r="AE83" s="100">
        <f t="shared" si="43"/>
        <v>15</v>
      </c>
      <c r="AF83" s="129">
        <f t="shared" si="44"/>
        <v>604.548</v>
      </c>
      <c r="AG83" s="100" t="s">
        <v>264</v>
      </c>
      <c r="AH83" s="98">
        <v>24</v>
      </c>
      <c r="AI83" s="98" t="s">
        <v>28</v>
      </c>
      <c r="AJ83" s="98">
        <f>INDEX('[5]Order(Final)'!$M$4:$M$1048576,MATCH(B83,'[5]Order(Final)'!$E$4:$E$1048576,0))</f>
        <v>0</v>
      </c>
      <c r="AK83" s="98"/>
      <c r="AL83" s="98">
        <f t="shared" si="42"/>
        <v>15</v>
      </c>
    </row>
    <row r="84" spans="1:40" hidden="1" x14ac:dyDescent="0.25">
      <c r="A84" t="s">
        <v>1</v>
      </c>
      <c r="B84" s="100">
        <v>14529765</v>
      </c>
      <c r="E84" s="100" t="str">
        <f t="shared" si="40"/>
        <v>14529765</v>
      </c>
      <c r="F84" s="100">
        <v>4</v>
      </c>
      <c r="G84" s="100">
        <v>4</v>
      </c>
      <c r="H84" s="100">
        <v>0</v>
      </c>
      <c r="I84" s="100"/>
      <c r="J84" s="98">
        <v>4</v>
      </c>
      <c r="K84" s="98">
        <v>4</v>
      </c>
      <c r="L84" s="98" t="s">
        <v>270</v>
      </c>
      <c r="M84" s="116"/>
      <c r="N84" s="116">
        <f>VLOOKUP(E84,'[8]2015-2018'!$P$3:$Q$7051,2,0)</f>
        <v>33.909999999999997</v>
      </c>
      <c r="O84" s="114">
        <v>33.909999999999997</v>
      </c>
      <c r="P84" s="114">
        <f>O84*K84</f>
        <v>135.63999999999999</v>
      </c>
      <c r="Q84" s="98"/>
      <c r="R84" s="98"/>
      <c r="S84" s="100"/>
      <c r="X84" s="100"/>
      <c r="Y84" s="100"/>
      <c r="Z84" s="100"/>
      <c r="AA84" s="100"/>
      <c r="AB84" s="100"/>
      <c r="AC84" s="100"/>
      <c r="AD84" s="100"/>
      <c r="AE84" s="100">
        <f t="shared" si="43"/>
        <v>4</v>
      </c>
      <c r="AF84" s="129">
        <f t="shared" si="44"/>
        <v>135.63999999999999</v>
      </c>
      <c r="AG84" s="100" t="s">
        <v>252</v>
      </c>
      <c r="AH84" s="98">
        <v>2</v>
      </c>
      <c r="AI84" s="98" t="s">
        <v>28</v>
      </c>
      <c r="AJ84" s="98">
        <f>INDEX('[5]Order(Final)'!$M$4:$M$1048576,MATCH(B84,'[5]Order(Final)'!$E$4:$E$1048576,0))</f>
        <v>0</v>
      </c>
      <c r="AK84" s="98">
        <v>4</v>
      </c>
      <c r="AL84" s="98">
        <f t="shared" si="42"/>
        <v>0</v>
      </c>
    </row>
    <row r="85" spans="1:40" s="122" customFormat="1" x14ac:dyDescent="0.25">
      <c r="A85" s="122" t="s">
        <v>167</v>
      </c>
      <c r="B85" s="102" t="s">
        <v>242</v>
      </c>
      <c r="C85" s="121"/>
      <c r="D85" s="121"/>
      <c r="E85" s="121" t="str">
        <f t="shared" si="40"/>
        <v>14529769-TK</v>
      </c>
      <c r="F85" s="121">
        <v>6</v>
      </c>
      <c r="G85" s="121">
        <v>2</v>
      </c>
      <c r="H85" s="102">
        <v>1</v>
      </c>
      <c r="I85" s="100">
        <f>SUM(G85:H85)</f>
        <v>3</v>
      </c>
      <c r="J85" s="123">
        <v>3</v>
      </c>
      <c r="K85" s="123">
        <v>3</v>
      </c>
      <c r="L85" s="123" t="s">
        <v>271</v>
      </c>
      <c r="M85" s="124">
        <v>458.18136000000004</v>
      </c>
      <c r="N85" s="124">
        <f t="shared" ref="N85:N88" si="51">M85/140%/120%/105%</f>
        <v>259.74000000000007</v>
      </c>
      <c r="O85" s="128">
        <v>255.07</v>
      </c>
      <c r="P85" s="128">
        <f>O85*2</f>
        <v>510.14</v>
      </c>
      <c r="Q85" s="125">
        <f t="shared" ref="Q85:Q88" si="52">N85*125%</f>
        <v>324.67500000000007</v>
      </c>
      <c r="R85" s="125">
        <f>Q85*1</f>
        <v>324.67500000000007</v>
      </c>
      <c r="S85" s="121"/>
      <c r="T85" s="126"/>
      <c r="U85" s="126"/>
      <c r="V85" s="126"/>
      <c r="W85" s="126"/>
      <c r="X85" s="121"/>
      <c r="Y85" s="121"/>
      <c r="Z85" s="121"/>
      <c r="AA85" s="121">
        <v>3</v>
      </c>
      <c r="AB85" s="149">
        <f>VLOOKUP(E85,[7]Order!$AJ$4:$AK$168,2,0)</f>
        <v>85.714285714285708</v>
      </c>
      <c r="AC85" s="149">
        <f>AA85*AB85</f>
        <v>257.14285714285711</v>
      </c>
      <c r="AD85" s="149"/>
      <c r="AE85" s="100">
        <f t="shared" si="43"/>
        <v>6</v>
      </c>
      <c r="AF85" s="129">
        <f t="shared" si="44"/>
        <v>1091.9578571428572</v>
      </c>
      <c r="AG85" s="121" t="s">
        <v>22</v>
      </c>
      <c r="AH85" s="123">
        <v>7</v>
      </c>
      <c r="AI85" s="123" t="s">
        <v>28</v>
      </c>
      <c r="AJ85" s="123">
        <v>4</v>
      </c>
      <c r="AK85" s="123">
        <v>2</v>
      </c>
      <c r="AL85" s="123">
        <f t="shared" si="42"/>
        <v>4</v>
      </c>
      <c r="AN85" s="122">
        <f>AK85-F85</f>
        <v>-4</v>
      </c>
    </row>
    <row r="86" spans="1:40" hidden="1" x14ac:dyDescent="0.25">
      <c r="A86" t="s">
        <v>10</v>
      </c>
      <c r="B86" s="100">
        <v>14529770</v>
      </c>
      <c r="D86" s="99" t="s">
        <v>230</v>
      </c>
      <c r="E86" s="100" t="str">
        <f t="shared" si="40"/>
        <v>14529770</v>
      </c>
      <c r="F86" s="100">
        <v>1</v>
      </c>
      <c r="G86" s="100"/>
      <c r="H86" s="100">
        <v>4</v>
      </c>
      <c r="I86" s="100">
        <f>SUM(G86:H86)</f>
        <v>4</v>
      </c>
      <c r="J86" s="98">
        <v>4</v>
      </c>
      <c r="K86" s="98">
        <v>1</v>
      </c>
      <c r="L86" s="98" t="s">
        <v>27</v>
      </c>
      <c r="M86" s="116">
        <f>VLOOKUP(E86,[6]OEM!$I$3:$J$873,2,0)</f>
        <v>117.95495779816513</v>
      </c>
      <c r="N86" s="115">
        <f t="shared" si="51"/>
        <v>66.867889908256871</v>
      </c>
      <c r="O86" s="98"/>
      <c r="P86" s="98"/>
      <c r="Q86" s="119">
        <f t="shared" si="52"/>
        <v>83.584862385321088</v>
      </c>
      <c r="R86" s="119">
        <f t="shared" ref="R86:R88" si="53">K86*Q86</f>
        <v>83.584862385321088</v>
      </c>
      <c r="S86" s="100"/>
      <c r="X86" s="100"/>
      <c r="Y86" s="100"/>
      <c r="Z86" s="100"/>
      <c r="AA86" s="100"/>
      <c r="AB86" s="100"/>
      <c r="AC86" s="100"/>
      <c r="AD86" s="100"/>
      <c r="AE86" s="100">
        <f t="shared" si="43"/>
        <v>1</v>
      </c>
      <c r="AF86" s="129">
        <f t="shared" si="44"/>
        <v>83.584862385321088</v>
      </c>
      <c r="AG86" s="100" t="s">
        <v>251</v>
      </c>
      <c r="AH86" s="98"/>
      <c r="AI86" s="98"/>
      <c r="AJ86" s="98"/>
      <c r="AK86" s="98"/>
      <c r="AL86" s="98">
        <f t="shared" si="42"/>
        <v>1</v>
      </c>
    </row>
    <row r="87" spans="1:40" hidden="1" x14ac:dyDescent="0.25">
      <c r="A87" t="s">
        <v>10</v>
      </c>
      <c r="B87" s="100">
        <v>14529771</v>
      </c>
      <c r="C87" s="100">
        <f>INDEX('[3]Special Price'!$D$12:$D$113,MATCH(B87,'[3]Special Price'!$D$12:$D$113,0))</f>
        <v>14529771</v>
      </c>
      <c r="E87" s="100" t="str">
        <f t="shared" si="40"/>
        <v>14529771</v>
      </c>
      <c r="F87" s="100">
        <v>6</v>
      </c>
      <c r="G87" s="100"/>
      <c r="H87" s="100">
        <v>4</v>
      </c>
      <c r="I87" s="100">
        <f>SUM(G87:H87)</f>
        <v>4</v>
      </c>
      <c r="J87" s="98">
        <v>2</v>
      </c>
      <c r="K87" s="98">
        <v>2</v>
      </c>
      <c r="L87" s="98" t="s">
        <v>27</v>
      </c>
      <c r="M87" s="115">
        <f>VLOOKUP(E87,[6]OEM!$I$3:$J$873,2,0)</f>
        <v>103.28219999999996</v>
      </c>
      <c r="N87" s="115">
        <f t="shared" si="51"/>
        <v>58.549999999999983</v>
      </c>
      <c r="O87" s="98"/>
      <c r="P87" s="98"/>
      <c r="Q87" s="119">
        <f t="shared" si="52"/>
        <v>73.187499999999972</v>
      </c>
      <c r="R87" s="119">
        <f t="shared" si="53"/>
        <v>146.37499999999994</v>
      </c>
      <c r="S87" s="100">
        <v>4</v>
      </c>
      <c r="T87" s="109">
        <f>VLOOKUP(E87,'[4]special price'!$J$12:$K$157,2,0)</f>
        <v>328.44</v>
      </c>
      <c r="U87" s="109">
        <v>342.125</v>
      </c>
      <c r="V87" s="109">
        <f>U87-T87</f>
        <v>13.685000000000002</v>
      </c>
      <c r="W87" s="109">
        <f>S87*T87</f>
        <v>1313.76</v>
      </c>
      <c r="X87" s="100"/>
      <c r="Y87" s="100"/>
      <c r="Z87" s="100"/>
      <c r="AA87" s="100"/>
      <c r="AB87" s="100"/>
      <c r="AC87" s="100"/>
      <c r="AD87" s="100"/>
      <c r="AE87" s="100">
        <f t="shared" si="43"/>
        <v>6</v>
      </c>
      <c r="AF87" s="129">
        <f t="shared" si="44"/>
        <v>1460.135</v>
      </c>
      <c r="AG87" s="100" t="s">
        <v>249</v>
      </c>
      <c r="AH87" s="98">
        <v>3</v>
      </c>
      <c r="AI87" s="98">
        <v>0</v>
      </c>
      <c r="AJ87" s="98">
        <f>INDEX('[5]Order(Final)'!$M$4:$M$1048576,MATCH(B87,'[5]Order(Final)'!$E$4:$E$1048576,0))</f>
        <v>21</v>
      </c>
      <c r="AK87" s="98">
        <v>2</v>
      </c>
      <c r="AL87" s="98">
        <f t="shared" si="42"/>
        <v>4</v>
      </c>
      <c r="AN87">
        <f>AK87-F87</f>
        <v>-4</v>
      </c>
    </row>
    <row r="88" spans="1:40" hidden="1" x14ac:dyDescent="0.25">
      <c r="A88" t="s">
        <v>12</v>
      </c>
      <c r="B88" s="100">
        <v>14529772</v>
      </c>
      <c r="E88" s="100" t="str">
        <f t="shared" si="40"/>
        <v>14529772</v>
      </c>
      <c r="F88" s="100">
        <v>6</v>
      </c>
      <c r="G88" s="100"/>
      <c r="H88" s="100">
        <v>2</v>
      </c>
      <c r="I88" s="100">
        <f>SUM(G88:H88)</f>
        <v>2</v>
      </c>
      <c r="J88" s="98">
        <v>7</v>
      </c>
      <c r="K88" s="98">
        <v>6</v>
      </c>
      <c r="L88" s="98" t="s">
        <v>27</v>
      </c>
      <c r="M88" s="116">
        <f>VLOOKUP(E88,[6]OEM!$I$3:$J$873,2,0)</f>
        <v>118.02923999999999</v>
      </c>
      <c r="N88" s="115">
        <f t="shared" si="51"/>
        <v>66.910000000000011</v>
      </c>
      <c r="O88" s="98"/>
      <c r="P88" s="98"/>
      <c r="Q88" s="119">
        <f t="shared" si="52"/>
        <v>83.637500000000017</v>
      </c>
      <c r="R88" s="119">
        <f t="shared" si="53"/>
        <v>501.8250000000001</v>
      </c>
      <c r="S88" s="100"/>
      <c r="X88" s="100"/>
      <c r="Y88" s="100"/>
      <c r="Z88" s="100"/>
      <c r="AA88" s="100"/>
      <c r="AB88" s="100"/>
      <c r="AC88" s="100"/>
      <c r="AD88" s="100"/>
      <c r="AE88" s="100">
        <f t="shared" si="43"/>
        <v>6</v>
      </c>
      <c r="AF88" s="129">
        <f t="shared" si="44"/>
        <v>501.8250000000001</v>
      </c>
      <c r="AG88" s="100" t="s">
        <v>251</v>
      </c>
      <c r="AH88" s="98">
        <v>0</v>
      </c>
      <c r="AI88" s="98">
        <v>0</v>
      </c>
      <c r="AJ88" s="98">
        <f>INDEX('[5]Order(Final)'!$M$4:$M$1048576,MATCH(B88,'[5]Order(Final)'!$E$4:$E$1048576,0))</f>
        <v>0</v>
      </c>
      <c r="AK88" s="98">
        <v>7</v>
      </c>
      <c r="AL88" s="98">
        <f t="shared" si="42"/>
        <v>-1</v>
      </c>
    </row>
    <row r="89" spans="1:40" s="152" customFormat="1" x14ac:dyDescent="0.25">
      <c r="A89" s="152" t="s">
        <v>103</v>
      </c>
      <c r="B89" s="153">
        <v>14529773</v>
      </c>
      <c r="C89" s="153"/>
      <c r="D89" s="153"/>
      <c r="E89" s="153" t="str">
        <f t="shared" si="40"/>
        <v>14529773</v>
      </c>
      <c r="F89" s="153">
        <v>6</v>
      </c>
      <c r="G89" s="102">
        <v>2</v>
      </c>
      <c r="H89" s="102">
        <v>0</v>
      </c>
      <c r="I89" s="100"/>
      <c r="J89" s="103">
        <v>0</v>
      </c>
      <c r="K89" s="154"/>
      <c r="L89" s="154"/>
      <c r="M89" s="116">
        <f>VLOOKUP(E89,[6]OEM!$I$3:$J$873,2,0)</f>
        <v>675.41795999999999</v>
      </c>
      <c r="N89" s="116"/>
      <c r="O89" s="154"/>
      <c r="P89" s="154"/>
      <c r="Q89" s="154"/>
      <c r="R89" s="154"/>
      <c r="S89" s="153"/>
      <c r="T89" s="117"/>
      <c r="U89" s="117"/>
      <c r="V89" s="117"/>
      <c r="W89" s="117"/>
      <c r="X89" s="153"/>
      <c r="Y89" s="153"/>
      <c r="Z89" s="153"/>
      <c r="AA89" s="153">
        <v>6</v>
      </c>
      <c r="AB89" s="155">
        <f>VLOOKUP(E89,[7]Order!$AJ$4:$AK$168,2,0)</f>
        <v>137.39699999999999</v>
      </c>
      <c r="AC89" s="155">
        <f>AA89*AB89</f>
        <v>824.38199999999995</v>
      </c>
      <c r="AD89" s="155">
        <f>970000/3500</f>
        <v>277.14285714285717</v>
      </c>
      <c r="AE89" s="153">
        <f t="shared" si="43"/>
        <v>6</v>
      </c>
      <c r="AF89" s="156">
        <f t="shared" si="44"/>
        <v>824.38199999999995</v>
      </c>
      <c r="AG89" s="153" t="s">
        <v>22</v>
      </c>
      <c r="AH89" s="154">
        <v>3</v>
      </c>
      <c r="AI89" s="154" t="s">
        <v>238</v>
      </c>
      <c r="AJ89" s="154">
        <f>INDEX('[5]Order(Final)'!$M$4:$M$1048576,MATCH(B89,'[5]Order(Final)'!$E$4:$E$1048576,0))</f>
        <v>0</v>
      </c>
      <c r="AK89" s="154">
        <v>0</v>
      </c>
      <c r="AL89" s="154">
        <f t="shared" si="42"/>
        <v>6</v>
      </c>
    </row>
    <row r="90" spans="1:40" s="130" customFormat="1" hidden="1" x14ac:dyDescent="0.25">
      <c r="A90" s="130" t="s">
        <v>26</v>
      </c>
      <c r="B90" s="102">
        <v>14533496</v>
      </c>
      <c r="C90" s="102"/>
      <c r="D90" s="102"/>
      <c r="E90" s="102" t="str">
        <f t="shared" si="40"/>
        <v>14533496</v>
      </c>
      <c r="F90" s="102">
        <v>3</v>
      </c>
      <c r="G90" s="100"/>
      <c r="H90" s="100">
        <v>0</v>
      </c>
      <c r="I90" s="100">
        <f>SUM(G90:H90)</f>
        <v>0</v>
      </c>
      <c r="J90" s="98">
        <v>0</v>
      </c>
      <c r="K90" s="103"/>
      <c r="L90" s="103"/>
      <c r="M90" s="116"/>
      <c r="N90" s="116"/>
      <c r="O90" s="103"/>
      <c r="P90" s="103"/>
      <c r="Q90" s="103"/>
      <c r="R90" s="103"/>
      <c r="S90" s="102"/>
      <c r="T90" s="146">
        <f>VLOOKUP(E90,'[4]special price'!$J$12:$K$157,2,0)</f>
        <v>1196.3951999999997</v>
      </c>
      <c r="U90" s="109"/>
      <c r="V90" s="109"/>
      <c r="W90" s="146">
        <f>S90*T90</f>
        <v>0</v>
      </c>
      <c r="X90" s="102"/>
      <c r="Y90" s="102"/>
      <c r="Z90" s="102"/>
      <c r="AA90" s="102"/>
      <c r="AB90" s="148">
        <f>1550000/3300</f>
        <v>469.69696969696969</v>
      </c>
      <c r="AC90" s="148"/>
      <c r="AD90" s="148"/>
      <c r="AE90" s="102">
        <f t="shared" si="43"/>
        <v>0</v>
      </c>
      <c r="AF90" s="147">
        <f t="shared" si="44"/>
        <v>0</v>
      </c>
      <c r="AG90" s="102" t="s">
        <v>264</v>
      </c>
      <c r="AH90" s="103">
        <v>5</v>
      </c>
      <c r="AI90" s="103" t="s">
        <v>28</v>
      </c>
      <c r="AJ90" s="103">
        <f>INDEX('[5]Order(Final)'!$M$4:$M$1048576,MATCH(B90,'[5]Order(Final)'!$E$4:$E$1048576,0))</f>
        <v>0</v>
      </c>
      <c r="AK90" s="103"/>
      <c r="AL90" s="103">
        <f t="shared" si="42"/>
        <v>3</v>
      </c>
    </row>
    <row r="91" spans="1:40" x14ac:dyDescent="0.25">
      <c r="A91" t="s">
        <v>8</v>
      </c>
      <c r="B91" s="102">
        <v>14536025</v>
      </c>
      <c r="C91" s="102"/>
      <c r="D91" s="102"/>
      <c r="E91" s="100" t="str">
        <f t="shared" si="40"/>
        <v>14536025</v>
      </c>
      <c r="F91" s="102">
        <v>3</v>
      </c>
      <c r="G91" s="102"/>
      <c r="H91" s="102"/>
      <c r="I91" s="100"/>
      <c r="J91" s="103">
        <v>0</v>
      </c>
      <c r="K91" s="103"/>
      <c r="L91" s="98"/>
      <c r="M91" s="116"/>
      <c r="N91" s="116"/>
      <c r="O91" s="103"/>
      <c r="P91" s="103"/>
      <c r="Q91" s="103"/>
      <c r="R91" s="103"/>
      <c r="S91" s="102"/>
      <c r="X91" s="102"/>
      <c r="Y91" s="102"/>
      <c r="Z91" s="102"/>
      <c r="AA91" s="102">
        <v>3</v>
      </c>
      <c r="AB91" s="108">
        <f>VLOOKUP(E91,[7]Order!$AJ$4:$AK$168,2,0)</f>
        <v>243.08700000000002</v>
      </c>
      <c r="AC91" s="108">
        <f t="shared" ref="AC91:AC92" si="54">AA91*AB91</f>
        <v>729.26100000000008</v>
      </c>
      <c r="AD91" s="108">
        <f>1095000/3500</f>
        <v>312.85714285714283</v>
      </c>
      <c r="AE91" s="100">
        <f t="shared" si="43"/>
        <v>3</v>
      </c>
      <c r="AF91" s="129">
        <f t="shared" si="44"/>
        <v>729.26100000000008</v>
      </c>
      <c r="AG91" s="102" t="s">
        <v>22</v>
      </c>
      <c r="AH91" s="103">
        <v>5</v>
      </c>
      <c r="AI91" s="103" t="s">
        <v>28</v>
      </c>
      <c r="AJ91" s="103" t="str">
        <f>INDEX('[5]Order(Final)'!$M$4:$M$1048576,MATCH(B91,'[5]Order(Final)'!$E$4:$E$1048576,0))</f>
        <v>ho-4/4-BR</v>
      </c>
      <c r="AK91" s="103"/>
      <c r="AL91" s="103">
        <f t="shared" si="42"/>
        <v>3</v>
      </c>
    </row>
    <row r="92" spans="1:40" x14ac:dyDescent="0.25">
      <c r="A92" t="s">
        <v>143</v>
      </c>
      <c r="B92" s="102">
        <v>14536027</v>
      </c>
      <c r="C92" s="102"/>
      <c r="D92" s="102"/>
      <c r="E92" s="100" t="str">
        <f t="shared" si="40"/>
        <v>14536027</v>
      </c>
      <c r="F92" s="102">
        <v>6</v>
      </c>
      <c r="G92" s="102"/>
      <c r="H92" s="102"/>
      <c r="I92" s="100"/>
      <c r="J92" s="103">
        <v>0</v>
      </c>
      <c r="K92" s="103"/>
      <c r="L92" s="98"/>
      <c r="M92" s="116"/>
      <c r="N92" s="116"/>
      <c r="O92" s="103"/>
      <c r="P92" s="103"/>
      <c r="Q92" s="103"/>
      <c r="R92" s="103"/>
      <c r="S92" s="102"/>
      <c r="X92" s="102"/>
      <c r="Y92" s="102"/>
      <c r="Z92" s="102"/>
      <c r="AA92" s="102">
        <v>6</v>
      </c>
      <c r="AB92" s="108">
        <f>VLOOKUP(E92,[7]Order!$AJ$4:$AK$168,2,0)</f>
        <v>17.433</v>
      </c>
      <c r="AC92" s="108">
        <f t="shared" si="54"/>
        <v>104.598</v>
      </c>
      <c r="AD92" s="108">
        <f>125000/3500</f>
        <v>35.714285714285715</v>
      </c>
      <c r="AE92" s="100">
        <f t="shared" si="43"/>
        <v>6</v>
      </c>
      <c r="AF92" s="129">
        <f t="shared" si="44"/>
        <v>104.598</v>
      </c>
      <c r="AG92" s="102" t="s">
        <v>22</v>
      </c>
      <c r="AH92" s="103">
        <v>6</v>
      </c>
      <c r="AI92" s="103" t="s">
        <v>238</v>
      </c>
      <c r="AJ92" s="103">
        <f>INDEX('[5]Order(Final)'!$M$4:$M$1048576,MATCH(B92,'[5]Order(Final)'!$E$4:$E$1048576,0))</f>
        <v>0</v>
      </c>
      <c r="AK92" s="103"/>
      <c r="AL92" s="103">
        <f t="shared" si="42"/>
        <v>6</v>
      </c>
    </row>
    <row r="93" spans="1:40" hidden="1" x14ac:dyDescent="0.25">
      <c r="A93" t="s">
        <v>57</v>
      </c>
      <c r="B93" s="100">
        <v>14541748</v>
      </c>
      <c r="C93" s="100">
        <f>INDEX('[3]Special Price'!$D$12:$D$113,MATCH(B93,'[3]Special Price'!$D$12:$D$113,0))</f>
        <v>14541748</v>
      </c>
      <c r="E93" s="100" t="str">
        <f t="shared" si="40"/>
        <v>14541748</v>
      </c>
      <c r="F93" s="100">
        <v>2</v>
      </c>
      <c r="G93" s="100">
        <v>4</v>
      </c>
      <c r="H93" s="100"/>
      <c r="I93" s="100"/>
      <c r="J93" s="98">
        <v>0</v>
      </c>
      <c r="K93" s="98"/>
      <c r="L93" s="98"/>
      <c r="M93" s="116"/>
      <c r="N93" s="116"/>
      <c r="O93" s="98"/>
      <c r="P93" s="98"/>
      <c r="Q93" s="98"/>
      <c r="R93" s="98"/>
      <c r="S93" s="100">
        <v>2</v>
      </c>
      <c r="T93" s="109">
        <f>VLOOKUP(E93,'[4]special price'!$J$12:$K$157,2,0)</f>
        <v>13.44</v>
      </c>
      <c r="U93" s="109">
        <v>14</v>
      </c>
      <c r="V93" s="109">
        <f t="shared" ref="V93:V95" si="55">U93-T93</f>
        <v>0.5600000000000005</v>
      </c>
      <c r="W93" s="109">
        <f t="shared" ref="W93:W95" si="56">S93*T93</f>
        <v>26.88</v>
      </c>
      <c r="X93" s="100"/>
      <c r="Y93" s="100"/>
      <c r="Z93" s="100"/>
      <c r="AA93" s="100"/>
      <c r="AB93" s="100"/>
      <c r="AC93" s="100"/>
      <c r="AD93" s="100"/>
      <c r="AE93" s="100">
        <f t="shared" si="43"/>
        <v>2</v>
      </c>
      <c r="AF93" s="129">
        <f t="shared" si="44"/>
        <v>26.88</v>
      </c>
      <c r="AG93" s="100" t="s">
        <v>249</v>
      </c>
      <c r="AH93" s="98">
        <v>22</v>
      </c>
      <c r="AI93" s="98" t="s">
        <v>28</v>
      </c>
      <c r="AJ93" s="98">
        <f>INDEX('[5]Order(Final)'!$M$4:$M$1048576,MATCH(B93,'[5]Order(Final)'!$E$4:$E$1048576,0))</f>
        <v>6</v>
      </c>
      <c r="AK93" s="98">
        <v>0</v>
      </c>
      <c r="AL93" s="98">
        <f t="shared" si="42"/>
        <v>2</v>
      </c>
    </row>
    <row r="94" spans="1:40" hidden="1" x14ac:dyDescent="0.25">
      <c r="A94" t="s">
        <v>86</v>
      </c>
      <c r="B94" s="100">
        <v>14552320</v>
      </c>
      <c r="C94" s="100">
        <f>INDEX('[3]Special Price'!$D$12:$D$113,MATCH(B94,'[3]Special Price'!$D$12:$D$113,0))</f>
        <v>14552320</v>
      </c>
      <c r="E94" s="100" t="str">
        <f t="shared" si="40"/>
        <v>14552320</v>
      </c>
      <c r="F94" s="100">
        <v>3</v>
      </c>
      <c r="G94" s="100"/>
      <c r="H94" s="100"/>
      <c r="I94" s="100">
        <f>SUM(G94:H94)</f>
        <v>0</v>
      </c>
      <c r="J94" s="98">
        <v>0</v>
      </c>
      <c r="K94" s="98"/>
      <c r="L94" s="98"/>
      <c r="M94" s="116"/>
      <c r="N94" s="116"/>
      <c r="O94" s="98"/>
      <c r="P94" s="98"/>
      <c r="Q94" s="98"/>
      <c r="R94" s="98"/>
      <c r="S94" s="100">
        <v>3</v>
      </c>
      <c r="T94" s="109">
        <v>69.133020000000002</v>
      </c>
      <c r="U94" s="109">
        <v>73.814999999999998</v>
      </c>
      <c r="V94" s="109">
        <f t="shared" si="55"/>
        <v>4.6819799999999958</v>
      </c>
      <c r="W94" s="109">
        <f t="shared" si="56"/>
        <v>207.39906000000002</v>
      </c>
      <c r="X94" s="100"/>
      <c r="Y94" s="100"/>
      <c r="Z94" s="100"/>
      <c r="AA94" s="100"/>
      <c r="AB94" s="100"/>
      <c r="AC94" s="100"/>
      <c r="AD94" s="100"/>
      <c r="AE94" s="100">
        <f t="shared" si="43"/>
        <v>3</v>
      </c>
      <c r="AF94" s="129">
        <f t="shared" si="44"/>
        <v>207.39906000000002</v>
      </c>
      <c r="AG94" s="100" t="s">
        <v>261</v>
      </c>
      <c r="AH94" s="98"/>
      <c r="AI94" s="98"/>
      <c r="AJ94" s="98"/>
      <c r="AK94" s="98"/>
      <c r="AL94" s="98">
        <f t="shared" si="42"/>
        <v>3</v>
      </c>
    </row>
    <row r="95" spans="1:40" s="157" customFormat="1" hidden="1" x14ac:dyDescent="0.25">
      <c r="A95" s="157" t="s">
        <v>57</v>
      </c>
      <c r="B95" s="158">
        <v>14552329</v>
      </c>
      <c r="C95" s="158"/>
      <c r="D95" s="158"/>
      <c r="E95" s="158" t="str">
        <f t="shared" si="40"/>
        <v>14552329</v>
      </c>
      <c r="F95" s="158">
        <v>4</v>
      </c>
      <c r="G95" s="100"/>
      <c r="H95" s="100"/>
      <c r="I95" s="100"/>
      <c r="J95" s="98">
        <v>0</v>
      </c>
      <c r="K95" s="98"/>
      <c r="L95" s="98"/>
      <c r="M95" s="116"/>
      <c r="N95" s="116"/>
      <c r="O95" s="98"/>
      <c r="P95" s="98"/>
      <c r="Q95" s="98"/>
      <c r="R95" s="98"/>
      <c r="S95" s="158">
        <v>4</v>
      </c>
      <c r="T95" s="159">
        <f>VLOOKUP(E95,'[4]special price'!$J$12:$K$157,2,0)</f>
        <v>11.608799999999999</v>
      </c>
      <c r="U95" s="159">
        <v>12.092499999999999</v>
      </c>
      <c r="V95" s="159">
        <f t="shared" si="55"/>
        <v>0.48370000000000068</v>
      </c>
      <c r="W95" s="159">
        <f t="shared" si="56"/>
        <v>46.435199999999995</v>
      </c>
      <c r="X95" s="158"/>
      <c r="Y95" s="158"/>
      <c r="Z95" s="158"/>
      <c r="AA95" s="158"/>
      <c r="AB95" s="158"/>
      <c r="AC95" s="158"/>
      <c r="AD95" s="158"/>
      <c r="AE95" s="158">
        <f t="shared" si="43"/>
        <v>4</v>
      </c>
      <c r="AF95" s="160">
        <f t="shared" si="44"/>
        <v>46.435199999999995</v>
      </c>
      <c r="AG95" s="158" t="s">
        <v>249</v>
      </c>
      <c r="AH95" s="161">
        <v>24</v>
      </c>
      <c r="AI95" s="161" t="s">
        <v>28</v>
      </c>
      <c r="AJ95" s="161" t="str">
        <f>INDEX('[5]Order(Final)'!$M$4:$M$1048576,MATCH(B95,'[5]Order(Final)'!$E$4:$E$1048576,0))</f>
        <v>2/14-PHK</v>
      </c>
      <c r="AK95" s="161">
        <v>0</v>
      </c>
      <c r="AL95" s="161">
        <f t="shared" si="42"/>
        <v>4</v>
      </c>
    </row>
    <row r="96" spans="1:40" hidden="1" x14ac:dyDescent="0.25">
      <c r="A96" t="s">
        <v>0</v>
      </c>
      <c r="B96" s="100">
        <v>14552332</v>
      </c>
      <c r="E96" s="100" t="str">
        <f t="shared" si="40"/>
        <v>14552332</v>
      </c>
      <c r="F96" s="100">
        <v>6</v>
      </c>
      <c r="G96" s="100">
        <v>3</v>
      </c>
      <c r="H96" s="100"/>
      <c r="I96" s="100"/>
      <c r="J96" s="98">
        <v>3</v>
      </c>
      <c r="K96" s="98">
        <v>3</v>
      </c>
      <c r="L96" s="98" t="s">
        <v>270</v>
      </c>
      <c r="M96" s="116">
        <f>VLOOKUP(E96,[6]OEM!$I$3:$J$873,2,0)</f>
        <v>130.84348623853211</v>
      </c>
      <c r="N96" s="116">
        <f>VLOOKUP(E96,'[8]2015-2018'!$P$3:$Q$7051,2,0)</f>
        <v>87.31</v>
      </c>
      <c r="O96" s="114">
        <v>87.31</v>
      </c>
      <c r="P96" s="114">
        <f t="shared" ref="P96:P97" si="57">O96*K96</f>
        <v>261.93</v>
      </c>
      <c r="Q96" s="98"/>
      <c r="R96" s="98"/>
      <c r="S96" s="100"/>
      <c r="X96" s="100">
        <v>3</v>
      </c>
      <c r="Y96" s="100">
        <v>9.15</v>
      </c>
      <c r="Z96" s="100">
        <f>X96*Y96</f>
        <v>27.450000000000003</v>
      </c>
      <c r="AA96" s="100"/>
      <c r="AB96" s="100"/>
      <c r="AC96" s="100"/>
      <c r="AD96" s="100"/>
      <c r="AE96" s="100">
        <f t="shared" si="43"/>
        <v>6</v>
      </c>
      <c r="AF96" s="129">
        <f t="shared" si="44"/>
        <v>289.38</v>
      </c>
      <c r="AG96" s="100" t="s">
        <v>256</v>
      </c>
      <c r="AH96" s="98">
        <v>0</v>
      </c>
      <c r="AI96" s="98" t="s">
        <v>241</v>
      </c>
      <c r="AJ96" s="98">
        <f>INDEX('[5]Order(Final)'!$M$4:$M$1048576,MATCH(B96,'[5]Order(Final)'!$E$4:$E$1048576,0))</f>
        <v>0</v>
      </c>
      <c r="AK96" s="98">
        <v>3</v>
      </c>
      <c r="AL96" s="98">
        <f t="shared" si="42"/>
        <v>3</v>
      </c>
    </row>
    <row r="97" spans="1:40" hidden="1" x14ac:dyDescent="0.25">
      <c r="A97" t="s">
        <v>0</v>
      </c>
      <c r="B97" s="100">
        <v>14554876</v>
      </c>
      <c r="C97" s="100">
        <f>INDEX('[3]Special Price'!$D$12:$D$113,MATCH(B97,'[3]Special Price'!$D$12:$D$113,0))</f>
        <v>14554876</v>
      </c>
      <c r="E97" s="100" t="str">
        <f t="shared" si="40"/>
        <v>14554876</v>
      </c>
      <c r="F97" s="100">
        <v>6</v>
      </c>
      <c r="G97" s="100">
        <v>1</v>
      </c>
      <c r="H97" s="100">
        <v>0</v>
      </c>
      <c r="I97" s="100">
        <f>SUM(G97:H97)</f>
        <v>1</v>
      </c>
      <c r="J97" s="98">
        <v>1</v>
      </c>
      <c r="K97" s="98">
        <v>1</v>
      </c>
      <c r="L97" s="98" t="s">
        <v>270</v>
      </c>
      <c r="M97" s="116"/>
      <c r="N97" s="116">
        <v>75.331199999999995</v>
      </c>
      <c r="O97" s="114">
        <v>75.331199999999995</v>
      </c>
      <c r="P97" s="114">
        <f t="shared" si="57"/>
        <v>75.331199999999995</v>
      </c>
      <c r="Q97" s="98"/>
      <c r="R97" s="98"/>
      <c r="S97" s="100">
        <v>5</v>
      </c>
      <c r="T97" s="109">
        <f>VLOOKUP(E97,'[4]special price'!$J$12:$K$157,2,0)</f>
        <v>75.331199999999995</v>
      </c>
      <c r="U97" s="109">
        <v>78.47</v>
      </c>
      <c r="V97" s="109">
        <f t="shared" ref="V97:V99" si="58">U97-T97</f>
        <v>3.1388000000000034</v>
      </c>
      <c r="W97" s="109">
        <f t="shared" ref="W97:W100" si="59">S97*T97</f>
        <v>376.65599999999995</v>
      </c>
      <c r="X97" s="100"/>
      <c r="Y97" s="100"/>
      <c r="Z97" s="100"/>
      <c r="AA97" s="100"/>
      <c r="AB97" s="100"/>
      <c r="AC97" s="100"/>
      <c r="AD97" s="100"/>
      <c r="AE97" s="100">
        <f t="shared" si="43"/>
        <v>6</v>
      </c>
      <c r="AF97" s="129">
        <f t="shared" si="44"/>
        <v>451.98719999999992</v>
      </c>
      <c r="AG97" s="100" t="s">
        <v>250</v>
      </c>
      <c r="AH97" s="98">
        <v>11</v>
      </c>
      <c r="AI97" s="98" t="s">
        <v>28</v>
      </c>
      <c r="AJ97" s="98">
        <f>INDEX('[5]Order(Final)'!$M$4:$M$1048576,MATCH(B97,'[5]Order(Final)'!$E$4:$E$1048576,0))</f>
        <v>3</v>
      </c>
      <c r="AK97" s="98">
        <v>1</v>
      </c>
      <c r="AL97" s="98">
        <f t="shared" si="42"/>
        <v>5</v>
      </c>
      <c r="AN97">
        <f>AK97-F97</f>
        <v>-5</v>
      </c>
    </row>
    <row r="98" spans="1:40" hidden="1" x14ac:dyDescent="0.25">
      <c r="A98" t="s">
        <v>0</v>
      </c>
      <c r="B98" s="100">
        <v>14554877</v>
      </c>
      <c r="C98" s="100">
        <f>INDEX('[3]Special Price'!$D$12:$D$113,MATCH(B98,'[3]Special Price'!$D$12:$D$113,0))</f>
        <v>14554877</v>
      </c>
      <c r="E98" s="100" t="str">
        <f t="shared" ref="E98:E129" si="60">TRIM(B98)</f>
        <v>14554877</v>
      </c>
      <c r="F98" s="100">
        <v>3</v>
      </c>
      <c r="G98" s="100"/>
      <c r="H98" s="100"/>
      <c r="I98" s="100">
        <f>SUM(G98:H98)</f>
        <v>0</v>
      </c>
      <c r="J98" s="98">
        <v>0</v>
      </c>
      <c r="K98" s="98"/>
      <c r="L98" s="98"/>
      <c r="M98" s="116"/>
      <c r="N98" s="116"/>
      <c r="O98" s="98"/>
      <c r="P98" s="98"/>
      <c r="Q98" s="98"/>
      <c r="R98" s="98"/>
      <c r="S98" s="100">
        <v>3</v>
      </c>
      <c r="T98" s="109">
        <f>VLOOKUP(E98,'[4]special price'!$J$12:$K$157,2,0)</f>
        <v>489.78719999999998</v>
      </c>
      <c r="U98" s="109">
        <v>510.19499999999999</v>
      </c>
      <c r="V98" s="109">
        <f t="shared" si="58"/>
        <v>20.407800000000009</v>
      </c>
      <c r="W98" s="109">
        <f t="shared" si="59"/>
        <v>1469.3616</v>
      </c>
      <c r="X98" s="100"/>
      <c r="Y98" s="100"/>
      <c r="Z98" s="100"/>
      <c r="AA98" s="100"/>
      <c r="AB98" s="100"/>
      <c r="AC98" s="100"/>
      <c r="AD98" s="100"/>
      <c r="AE98" s="100">
        <f t="shared" si="43"/>
        <v>3</v>
      </c>
      <c r="AF98" s="129">
        <f t="shared" si="44"/>
        <v>1469.3616</v>
      </c>
      <c r="AG98" s="100" t="s">
        <v>264</v>
      </c>
      <c r="AH98" s="98">
        <v>6</v>
      </c>
      <c r="AI98" s="98" t="s">
        <v>28</v>
      </c>
      <c r="AJ98" s="98">
        <f>INDEX('[5]Order(Final)'!$M$4:$M$1048576,MATCH(B98,'[5]Order(Final)'!$E$4:$E$1048576,0))</f>
        <v>0</v>
      </c>
      <c r="AK98" s="98">
        <v>0</v>
      </c>
      <c r="AL98" s="98">
        <f t="shared" ref="AL98:AL129" si="61">F98-AK98</f>
        <v>3</v>
      </c>
    </row>
    <row r="99" spans="1:40" hidden="1" x14ac:dyDescent="0.25">
      <c r="A99" t="s">
        <v>17</v>
      </c>
      <c r="B99" s="100">
        <v>14558674</v>
      </c>
      <c r="C99" s="100">
        <f>INDEX('[3]Special Price'!$D$12:$D$113,MATCH(B99,'[3]Special Price'!$D$12:$D$113,0))</f>
        <v>14558674</v>
      </c>
      <c r="E99" s="100" t="str">
        <f t="shared" si="60"/>
        <v>14558674</v>
      </c>
      <c r="F99" s="100">
        <v>4</v>
      </c>
      <c r="G99" s="100"/>
      <c r="H99" s="100"/>
      <c r="I99" s="100"/>
      <c r="J99" s="98">
        <v>0</v>
      </c>
      <c r="K99" s="98"/>
      <c r="L99" s="98"/>
      <c r="M99" s="116"/>
      <c r="N99" s="116"/>
      <c r="O99" s="98"/>
      <c r="P99" s="98"/>
      <c r="Q99" s="98"/>
      <c r="R99" s="98"/>
      <c r="S99" s="100">
        <v>4</v>
      </c>
      <c r="T99" s="109">
        <f>VLOOKUP(E99,'[4]special price'!$J$12:$K$157,2,0)</f>
        <v>395.99279999999993</v>
      </c>
      <c r="U99" s="109">
        <v>412.49249999999995</v>
      </c>
      <c r="V99" s="109">
        <f t="shared" si="58"/>
        <v>16.499700000000018</v>
      </c>
      <c r="W99" s="109">
        <f t="shared" si="59"/>
        <v>1583.9711999999997</v>
      </c>
      <c r="X99" s="100"/>
      <c r="Y99" s="100"/>
      <c r="Z99" s="100"/>
      <c r="AA99" s="100"/>
      <c r="AB99" s="100"/>
      <c r="AC99" s="100"/>
      <c r="AD99" s="100"/>
      <c r="AE99" s="100">
        <f t="shared" si="43"/>
        <v>4</v>
      </c>
      <c r="AF99" s="129">
        <f t="shared" si="44"/>
        <v>1583.9711999999997</v>
      </c>
      <c r="AG99" s="100" t="s">
        <v>250</v>
      </c>
      <c r="AH99" s="98">
        <v>6</v>
      </c>
      <c r="AI99" s="98" t="s">
        <v>28</v>
      </c>
      <c r="AJ99" s="98">
        <f>INDEX('[5]Order(Final)'!$M$4:$M$1048576,MATCH(B99,'[5]Order(Final)'!$E$4:$E$1048576,0))</f>
        <v>1</v>
      </c>
      <c r="AK99" s="98">
        <v>0</v>
      </c>
      <c r="AL99" s="98">
        <f t="shared" si="61"/>
        <v>4</v>
      </c>
    </row>
    <row r="100" spans="1:40" hidden="1" x14ac:dyDescent="0.25">
      <c r="A100" t="s">
        <v>118</v>
      </c>
      <c r="B100" s="100">
        <v>14559467</v>
      </c>
      <c r="C100" s="100" t="e">
        <f>INDEX('[3]Special Price'!$D$12:$D$113,MATCH(B100,'[3]Special Price'!$D$12:$D$113,0))</f>
        <v>#N/A</v>
      </c>
      <c r="E100" s="100" t="str">
        <f t="shared" si="60"/>
        <v>14559467</v>
      </c>
      <c r="F100" s="100">
        <v>1</v>
      </c>
      <c r="G100" s="100"/>
      <c r="H100" s="100"/>
      <c r="I100" s="100"/>
      <c r="J100" s="98">
        <v>0</v>
      </c>
      <c r="K100" s="98"/>
      <c r="L100" s="98"/>
      <c r="M100" s="116"/>
      <c r="N100" s="116"/>
      <c r="O100" s="98"/>
      <c r="P100" s="98"/>
      <c r="Q100" s="98"/>
      <c r="R100" s="98"/>
      <c r="S100" s="100"/>
      <c r="T100" s="109">
        <v>5203.0710600000002</v>
      </c>
      <c r="W100" s="109">
        <f t="shared" si="59"/>
        <v>0</v>
      </c>
      <c r="X100" s="100"/>
      <c r="Y100" s="100"/>
      <c r="Z100" s="100"/>
      <c r="AA100" s="100"/>
      <c r="AB100" s="100"/>
      <c r="AC100" s="100"/>
      <c r="AD100" s="100"/>
      <c r="AE100" s="100">
        <f t="shared" si="43"/>
        <v>0</v>
      </c>
      <c r="AF100" s="129">
        <f t="shared" si="44"/>
        <v>0</v>
      </c>
      <c r="AG100" s="100" t="s">
        <v>261</v>
      </c>
      <c r="AH100" s="98"/>
      <c r="AI100" s="98"/>
      <c r="AJ100" s="98"/>
      <c r="AK100" s="98"/>
      <c r="AL100" s="98">
        <f t="shared" si="61"/>
        <v>1</v>
      </c>
    </row>
    <row r="101" spans="1:40" hidden="1" x14ac:dyDescent="0.25">
      <c r="A101" t="s">
        <v>86</v>
      </c>
      <c r="B101" s="100">
        <v>14560209</v>
      </c>
      <c r="E101" s="100" t="str">
        <f t="shared" si="60"/>
        <v>14560209</v>
      </c>
      <c r="F101" s="100">
        <v>2</v>
      </c>
      <c r="G101" s="100">
        <v>3</v>
      </c>
      <c r="H101" s="100"/>
      <c r="I101" s="100"/>
      <c r="J101" s="98">
        <v>3</v>
      </c>
      <c r="K101" s="98">
        <v>2</v>
      </c>
      <c r="L101" s="98" t="s">
        <v>270</v>
      </c>
      <c r="M101" s="116"/>
      <c r="N101" s="116">
        <f>VLOOKUP(E101,'[8]2015-2018'!$P$3:$Q$7051,2,0)</f>
        <v>8.5399999999999991</v>
      </c>
      <c r="O101" s="114">
        <v>8.5399999999999991</v>
      </c>
      <c r="P101" s="114">
        <f t="shared" ref="P101:P102" si="62">O101*K101</f>
        <v>17.079999999999998</v>
      </c>
      <c r="Q101" s="118">
        <v>8.5399999999999991</v>
      </c>
      <c r="R101" s="118"/>
      <c r="S101" s="100"/>
      <c r="X101" s="100"/>
      <c r="Y101" s="100"/>
      <c r="Z101" s="100"/>
      <c r="AA101" s="100"/>
      <c r="AB101" s="100"/>
      <c r="AC101" s="100"/>
      <c r="AD101" s="100"/>
      <c r="AE101" s="100">
        <f t="shared" si="43"/>
        <v>2</v>
      </c>
      <c r="AF101" s="129">
        <f t="shared" si="44"/>
        <v>17.079999999999998</v>
      </c>
      <c r="AG101" s="100" t="s">
        <v>251</v>
      </c>
      <c r="AH101" s="98">
        <v>35</v>
      </c>
      <c r="AI101" s="98" t="s">
        <v>28</v>
      </c>
      <c r="AJ101" s="98">
        <f>INDEX('[5]Order(Final)'!$M$4:$M$1048576,MATCH(B101,'[5]Order(Final)'!$E$4:$E$1048576,0))</f>
        <v>0</v>
      </c>
      <c r="AK101" s="98">
        <v>3</v>
      </c>
      <c r="AL101" s="98">
        <f t="shared" si="61"/>
        <v>-1</v>
      </c>
    </row>
    <row r="102" spans="1:40" hidden="1" x14ac:dyDescent="0.25">
      <c r="A102" t="s">
        <v>86</v>
      </c>
      <c r="B102" s="100">
        <v>14560211</v>
      </c>
      <c r="D102" s="100">
        <v>17</v>
      </c>
      <c r="E102" s="100" t="str">
        <f t="shared" si="60"/>
        <v>14560211</v>
      </c>
      <c r="F102" s="100">
        <v>41</v>
      </c>
      <c r="G102" s="100">
        <v>24</v>
      </c>
      <c r="H102" s="100"/>
      <c r="I102" s="100">
        <f>SUM(G102:H102)</f>
        <v>24</v>
      </c>
      <c r="J102" s="98">
        <v>24</v>
      </c>
      <c r="K102" s="98">
        <v>24</v>
      </c>
      <c r="L102" s="98" t="s">
        <v>270</v>
      </c>
      <c r="M102" s="116"/>
      <c r="N102" s="116">
        <v>13.725599999999998</v>
      </c>
      <c r="O102" s="114">
        <v>13.725599999999998</v>
      </c>
      <c r="P102" s="114">
        <f t="shared" si="62"/>
        <v>329.41439999999994</v>
      </c>
      <c r="Q102" s="98"/>
      <c r="R102" s="98"/>
      <c r="S102" s="100">
        <v>17</v>
      </c>
      <c r="T102" s="109">
        <f>VLOOKUP(E102,'[4]special price'!$J$12:$K$157,2,0)</f>
        <v>13.725599999999998</v>
      </c>
      <c r="W102" s="109">
        <f>S102*T102</f>
        <v>233.33519999999996</v>
      </c>
      <c r="X102" s="100"/>
      <c r="Y102" s="100"/>
      <c r="Z102" s="100"/>
      <c r="AA102" s="100"/>
      <c r="AB102" s="100"/>
      <c r="AC102" s="100"/>
      <c r="AD102" s="100"/>
      <c r="AE102" s="100">
        <f t="shared" si="43"/>
        <v>41</v>
      </c>
      <c r="AF102" s="129">
        <f t="shared" si="44"/>
        <v>562.74959999999987</v>
      </c>
      <c r="AG102" s="100" t="s">
        <v>250</v>
      </c>
      <c r="AH102" s="98">
        <v>36</v>
      </c>
      <c r="AI102" s="98" t="s">
        <v>28</v>
      </c>
      <c r="AJ102" s="98" t="str">
        <f>INDEX('[5]Order(Final)'!$M$4:$M$1048576,MATCH(B102,'[5]Order(Final)'!$E$4:$E$1048576,0))</f>
        <v>ho-1/1-MDY</v>
      </c>
      <c r="AK102" s="98">
        <v>24</v>
      </c>
      <c r="AL102" s="98">
        <f t="shared" si="61"/>
        <v>17</v>
      </c>
      <c r="AN102">
        <f>AK102-F102</f>
        <v>-17</v>
      </c>
    </row>
    <row r="103" spans="1:40" hidden="1" x14ac:dyDescent="0.25">
      <c r="A103" t="s">
        <v>151</v>
      </c>
      <c r="B103" s="100">
        <v>14561970</v>
      </c>
      <c r="E103" s="100" t="str">
        <f t="shared" si="60"/>
        <v>14561970</v>
      </c>
      <c r="F103" s="100">
        <v>1</v>
      </c>
      <c r="G103" s="100"/>
      <c r="H103" s="100"/>
      <c r="I103" s="100">
        <f>SUM(G103:H103)</f>
        <v>0</v>
      </c>
      <c r="J103" s="98">
        <v>0</v>
      </c>
      <c r="K103" s="98"/>
      <c r="L103" s="98"/>
      <c r="M103" s="116"/>
      <c r="N103" s="116"/>
      <c r="O103" s="98"/>
      <c r="P103" s="98"/>
      <c r="Q103" s="98"/>
      <c r="R103" s="98"/>
      <c r="S103" s="100"/>
      <c r="X103" s="100">
        <v>1</v>
      </c>
      <c r="Y103" s="100">
        <v>284.54999999999995</v>
      </c>
      <c r="Z103" s="100">
        <f>X103*Y103</f>
        <v>284.54999999999995</v>
      </c>
      <c r="AA103" s="100"/>
      <c r="AB103" s="100"/>
      <c r="AC103" s="100"/>
      <c r="AD103" s="108">
        <f>2350000/3500</f>
        <v>671.42857142857144</v>
      </c>
      <c r="AE103" s="100">
        <f t="shared" si="43"/>
        <v>1</v>
      </c>
      <c r="AF103" s="129">
        <f t="shared" si="44"/>
        <v>284.54999999999995</v>
      </c>
      <c r="AG103" s="100" t="s">
        <v>256</v>
      </c>
      <c r="AH103" s="98">
        <v>1</v>
      </c>
      <c r="AI103" s="98" t="s">
        <v>238</v>
      </c>
      <c r="AJ103" s="98">
        <f>INDEX('[5]Order(Final)'!$M$4:$M$1048576,MATCH(B103,'[5]Order(Final)'!$E$4:$E$1048576,0))</f>
        <v>0</v>
      </c>
      <c r="AK103" s="98"/>
      <c r="AL103" s="98">
        <f t="shared" si="61"/>
        <v>1</v>
      </c>
    </row>
    <row r="104" spans="1:40" x14ac:dyDescent="0.25">
      <c r="A104" t="s">
        <v>8</v>
      </c>
      <c r="B104" s="102">
        <v>14563796</v>
      </c>
      <c r="C104" s="102"/>
      <c r="D104" s="102"/>
      <c r="E104" s="100" t="str">
        <f t="shared" si="60"/>
        <v>14563796</v>
      </c>
      <c r="F104" s="102">
        <v>3</v>
      </c>
      <c r="G104" s="102"/>
      <c r="H104" s="102"/>
      <c r="I104" s="100"/>
      <c r="J104" s="103">
        <v>0</v>
      </c>
      <c r="K104" s="103"/>
      <c r="L104" s="98"/>
      <c r="M104" s="116"/>
      <c r="N104" s="116"/>
      <c r="O104" s="103"/>
      <c r="P104" s="103"/>
      <c r="Q104" s="103"/>
      <c r="R104" s="103"/>
      <c r="S104" s="102"/>
      <c r="X104" s="102"/>
      <c r="Y104" s="102"/>
      <c r="Z104" s="102"/>
      <c r="AA104" s="102">
        <v>3</v>
      </c>
      <c r="AB104" s="108">
        <f>VLOOKUP(E104,[7]Order!$AJ$4:$AK$168,2,0)</f>
        <v>243.08700000000002</v>
      </c>
      <c r="AC104" s="108">
        <f>AA104*AB104</f>
        <v>729.26100000000008</v>
      </c>
      <c r="AD104" s="108">
        <f>1095000/3500</f>
        <v>312.85714285714283</v>
      </c>
      <c r="AE104" s="100">
        <f t="shared" si="43"/>
        <v>3</v>
      </c>
      <c r="AF104" s="129">
        <f t="shared" si="44"/>
        <v>729.26100000000008</v>
      </c>
      <c r="AG104" s="102" t="s">
        <v>22</v>
      </c>
      <c r="AH104" s="103">
        <v>5</v>
      </c>
      <c r="AI104" s="103" t="s">
        <v>28</v>
      </c>
      <c r="AJ104" s="103" t="str">
        <f>INDEX('[5]Order(Final)'!$M$4:$M$1048576,MATCH(B104,'[5]Order(Final)'!$E$4:$E$1048576,0))</f>
        <v>ho-4/3-BR</v>
      </c>
      <c r="AK104" s="103"/>
      <c r="AL104" s="103">
        <f t="shared" si="61"/>
        <v>3</v>
      </c>
    </row>
    <row r="105" spans="1:40" hidden="1" x14ac:dyDescent="0.25">
      <c r="A105" t="s">
        <v>132</v>
      </c>
      <c r="B105" s="100">
        <v>14564857</v>
      </c>
      <c r="C105" s="100">
        <f>INDEX('[3]Special Price'!$D$12:$D$113,MATCH(B105,'[3]Special Price'!$D$12:$D$113,0))</f>
        <v>14564857</v>
      </c>
      <c r="E105" s="100" t="str">
        <f t="shared" si="60"/>
        <v>14564857</v>
      </c>
      <c r="F105" s="100">
        <v>5</v>
      </c>
      <c r="G105" s="100">
        <v>4</v>
      </c>
      <c r="H105" s="100"/>
      <c r="I105" s="100"/>
      <c r="J105" s="98">
        <v>4</v>
      </c>
      <c r="K105" s="98">
        <v>4</v>
      </c>
      <c r="L105" s="98" t="s">
        <v>270</v>
      </c>
      <c r="M105" s="116"/>
      <c r="N105" s="116">
        <v>99.217439999999982</v>
      </c>
      <c r="O105" s="114">
        <v>99.217439999999982</v>
      </c>
      <c r="P105" s="114">
        <f t="shared" ref="P105:P106" si="63">O105*K105</f>
        <v>396.86975999999993</v>
      </c>
      <c r="Q105" s="98"/>
      <c r="R105" s="98"/>
      <c r="S105" s="100">
        <v>1</v>
      </c>
      <c r="T105" s="109">
        <f>VLOOKUP(E105,'[4]special price'!$J$12:$K$157,2,0)</f>
        <v>99.217439999999982</v>
      </c>
      <c r="U105" s="109">
        <v>124.2675</v>
      </c>
      <c r="V105" s="109">
        <f>U105-T105</f>
        <v>25.050060000000016</v>
      </c>
      <c r="W105" s="109">
        <f>S105*T105</f>
        <v>99.217439999999982</v>
      </c>
      <c r="X105" s="100"/>
      <c r="Y105" s="100"/>
      <c r="Z105" s="100"/>
      <c r="AA105" s="100"/>
      <c r="AB105" s="100"/>
      <c r="AC105" s="100"/>
      <c r="AD105" s="100"/>
      <c r="AE105" s="100">
        <f t="shared" si="43"/>
        <v>5</v>
      </c>
      <c r="AF105" s="129">
        <f t="shared" si="44"/>
        <v>496.08719999999994</v>
      </c>
      <c r="AG105" s="100" t="s">
        <v>249</v>
      </c>
      <c r="AH105" s="98">
        <v>2</v>
      </c>
      <c r="AI105" s="98" t="s">
        <v>28</v>
      </c>
      <c r="AJ105" s="98">
        <f>INDEX('[5]Order(Final)'!$M$4:$M$1048576,MATCH(B105,'[5]Order(Final)'!$E$4:$E$1048576,0))</f>
        <v>18</v>
      </c>
      <c r="AK105" s="98">
        <v>4</v>
      </c>
      <c r="AL105" s="98">
        <f t="shared" si="61"/>
        <v>1</v>
      </c>
      <c r="AN105">
        <f>AK105-F105</f>
        <v>-1</v>
      </c>
    </row>
    <row r="106" spans="1:40" hidden="1" x14ac:dyDescent="0.25">
      <c r="A106" t="s">
        <v>132</v>
      </c>
      <c r="B106" s="100">
        <v>14564858</v>
      </c>
      <c r="E106" s="100" t="str">
        <f t="shared" si="60"/>
        <v>14564858</v>
      </c>
      <c r="F106" s="100">
        <v>3</v>
      </c>
      <c r="G106" s="100">
        <v>3</v>
      </c>
      <c r="H106" s="100"/>
      <c r="I106" s="100">
        <f>SUM(G106:H106)</f>
        <v>3</v>
      </c>
      <c r="J106" s="98">
        <v>3</v>
      </c>
      <c r="K106" s="98">
        <v>3</v>
      </c>
      <c r="L106" s="98" t="s">
        <v>270</v>
      </c>
      <c r="M106" s="116"/>
      <c r="N106" s="116">
        <v>225.50639999999996</v>
      </c>
      <c r="O106" s="114">
        <v>225.50639999999996</v>
      </c>
      <c r="P106" s="114">
        <f t="shared" si="63"/>
        <v>676.51919999999984</v>
      </c>
      <c r="Q106" s="98"/>
      <c r="R106" s="98"/>
      <c r="S106" s="100"/>
      <c r="X106" s="100"/>
      <c r="Y106" s="100"/>
      <c r="Z106" s="100"/>
      <c r="AA106" s="100"/>
      <c r="AB106" s="100"/>
      <c r="AC106" s="100"/>
      <c r="AD106" s="100"/>
      <c r="AE106" s="100">
        <f t="shared" si="43"/>
        <v>3</v>
      </c>
      <c r="AF106" s="129">
        <f t="shared" si="44"/>
        <v>676.51919999999984</v>
      </c>
      <c r="AG106" s="100" t="s">
        <v>252</v>
      </c>
      <c r="AH106" s="98">
        <v>0</v>
      </c>
      <c r="AI106" s="98" t="s">
        <v>241</v>
      </c>
      <c r="AJ106" s="98">
        <f>INDEX('[5]Order(Final)'!$M$4:$M$1048576,MATCH(B106,'[5]Order(Final)'!$E$4:$E$1048576,0))</f>
        <v>0</v>
      </c>
      <c r="AK106" s="98">
        <v>3</v>
      </c>
      <c r="AL106" s="98">
        <f t="shared" si="61"/>
        <v>0</v>
      </c>
    </row>
    <row r="107" spans="1:40" s="157" customFormat="1" hidden="1" x14ac:dyDescent="0.25">
      <c r="A107" s="157" t="s">
        <v>1</v>
      </c>
      <c r="B107" s="158">
        <v>14577794</v>
      </c>
      <c r="C107" s="158"/>
      <c r="D107" s="158"/>
      <c r="E107" s="158" t="str">
        <f t="shared" si="60"/>
        <v>14577794</v>
      </c>
      <c r="F107" s="158">
        <v>2</v>
      </c>
      <c r="G107" s="100"/>
      <c r="H107" s="100"/>
      <c r="I107" s="100">
        <f>SUM(G107:H107)</f>
        <v>0</v>
      </c>
      <c r="J107" s="98">
        <v>0</v>
      </c>
      <c r="K107" s="98"/>
      <c r="L107" s="98"/>
      <c r="M107" s="116"/>
      <c r="N107" s="116"/>
      <c r="O107" s="116"/>
      <c r="P107" s="116"/>
      <c r="Q107" s="98"/>
      <c r="R107" s="98"/>
      <c r="S107" s="158">
        <v>2</v>
      </c>
      <c r="T107" s="159">
        <f>VLOOKUP(E107,'[4]special price'!$J$12:$K$157,2,0)</f>
        <v>8.6519999999999992</v>
      </c>
      <c r="U107" s="159">
        <v>9.0124999999999993</v>
      </c>
      <c r="V107" s="159">
        <f>U107-T107</f>
        <v>0.36050000000000004</v>
      </c>
      <c r="W107" s="159">
        <f>S107*T107</f>
        <v>17.303999999999998</v>
      </c>
      <c r="X107" s="158"/>
      <c r="Y107" s="158"/>
      <c r="Z107" s="158"/>
      <c r="AA107" s="158"/>
      <c r="AB107" s="158"/>
      <c r="AC107" s="158"/>
      <c r="AD107" s="158"/>
      <c r="AE107" s="158">
        <f t="shared" si="43"/>
        <v>2</v>
      </c>
      <c r="AF107" s="160">
        <f t="shared" si="44"/>
        <v>17.303999999999998</v>
      </c>
      <c r="AG107" s="158" t="s">
        <v>250</v>
      </c>
      <c r="AH107" s="161">
        <v>6</v>
      </c>
      <c r="AI107" s="161" t="s">
        <v>28</v>
      </c>
      <c r="AJ107" s="161">
        <f>INDEX('[5]Order(Final)'!$M$4:$M$1048576,MATCH(B107,'[5]Order(Final)'!$E$4:$E$1048576,0))</f>
        <v>1</v>
      </c>
      <c r="AK107" s="161">
        <v>0</v>
      </c>
      <c r="AL107" s="161">
        <f t="shared" si="61"/>
        <v>2</v>
      </c>
    </row>
    <row r="108" spans="1:40" hidden="1" x14ac:dyDescent="0.25">
      <c r="A108" t="s">
        <v>118</v>
      </c>
      <c r="B108" s="100">
        <v>14588698</v>
      </c>
      <c r="E108" s="100" t="str">
        <f t="shared" si="60"/>
        <v>14588698</v>
      </c>
      <c r="F108" s="100">
        <v>12</v>
      </c>
      <c r="G108" s="100"/>
      <c r="H108" s="100">
        <v>20</v>
      </c>
      <c r="I108" s="100"/>
      <c r="J108" s="98">
        <v>24</v>
      </c>
      <c r="K108" s="98">
        <v>12</v>
      </c>
      <c r="L108" s="98" t="s">
        <v>27</v>
      </c>
      <c r="M108" s="115">
        <f>VLOOKUP(E108,[6]OEM!$I$3:$J$873,2,0)</f>
        <v>55.283760000000001</v>
      </c>
      <c r="N108" s="115">
        <f t="shared" ref="N108:N109" si="64">M108/140%/120%/105%</f>
        <v>31.340000000000003</v>
      </c>
      <c r="O108" s="115"/>
      <c r="P108" s="115"/>
      <c r="Q108" s="119">
        <f t="shared" ref="Q108:Q109" si="65">N108*125%</f>
        <v>39.175000000000004</v>
      </c>
      <c r="R108" s="119">
        <f t="shared" ref="R108:R109" si="66">K108*Q108</f>
        <v>470.1</v>
      </c>
      <c r="S108" s="100"/>
      <c r="X108" s="100"/>
      <c r="Y108" s="100"/>
      <c r="Z108" s="100"/>
      <c r="AA108" s="100"/>
      <c r="AB108" s="100"/>
      <c r="AC108" s="100"/>
      <c r="AD108" s="100"/>
      <c r="AE108" s="100">
        <f t="shared" si="43"/>
        <v>12</v>
      </c>
      <c r="AF108" s="129">
        <f t="shared" si="44"/>
        <v>470.1</v>
      </c>
      <c r="AG108" s="100" t="s">
        <v>251</v>
      </c>
      <c r="AH108" s="98">
        <v>4</v>
      </c>
      <c r="AI108" s="98" t="s">
        <v>28</v>
      </c>
      <c r="AJ108" s="98">
        <f>INDEX('[5]Order(Final)'!$M$4:$M$1048576,MATCH(B108,'[5]Order(Final)'!$E$4:$E$1048576,0))</f>
        <v>1158</v>
      </c>
      <c r="AK108" s="98">
        <v>24</v>
      </c>
      <c r="AL108" s="98">
        <f t="shared" si="61"/>
        <v>-12</v>
      </c>
      <c r="AM108" t="s">
        <v>245</v>
      </c>
      <c r="AN108">
        <f>AK108-F108</f>
        <v>12</v>
      </c>
    </row>
    <row r="109" spans="1:40" hidden="1" x14ac:dyDescent="0.25">
      <c r="A109" t="s">
        <v>118</v>
      </c>
      <c r="B109" s="100">
        <v>14588699</v>
      </c>
      <c r="E109" s="100" t="str">
        <f t="shared" si="60"/>
        <v>14588699</v>
      </c>
      <c r="F109" s="100">
        <v>12</v>
      </c>
      <c r="G109" s="100"/>
      <c r="H109" s="100">
        <v>22</v>
      </c>
      <c r="I109" s="100">
        <f>SUM(G109:H109)</f>
        <v>22</v>
      </c>
      <c r="J109" s="98">
        <v>26</v>
      </c>
      <c r="K109" s="98">
        <v>12</v>
      </c>
      <c r="L109" s="98" t="s">
        <v>27</v>
      </c>
      <c r="M109" s="115">
        <f>VLOOKUP(E109,[6]OEM!$I$3:$J$873,2,0)</f>
        <v>52.320240000000013</v>
      </c>
      <c r="N109" s="115">
        <f t="shared" si="64"/>
        <v>29.660000000000007</v>
      </c>
      <c r="O109" s="115"/>
      <c r="P109" s="115"/>
      <c r="Q109" s="119">
        <f t="shared" si="65"/>
        <v>37.07500000000001</v>
      </c>
      <c r="R109" s="119">
        <f t="shared" si="66"/>
        <v>444.90000000000009</v>
      </c>
      <c r="S109" s="100"/>
      <c r="X109" s="100"/>
      <c r="Y109" s="100"/>
      <c r="Z109" s="100"/>
      <c r="AA109" s="100"/>
      <c r="AB109" s="100"/>
      <c r="AC109" s="100"/>
      <c r="AD109" s="100"/>
      <c r="AE109" s="100">
        <f t="shared" si="43"/>
        <v>12</v>
      </c>
      <c r="AF109" s="129">
        <f t="shared" si="44"/>
        <v>444.90000000000009</v>
      </c>
      <c r="AG109" s="100" t="s">
        <v>251</v>
      </c>
      <c r="AH109" s="98">
        <v>0</v>
      </c>
      <c r="AI109" s="98">
        <v>0</v>
      </c>
      <c r="AJ109" s="98">
        <f>INDEX('[5]Order(Final)'!$M$4:$M$1048576,MATCH(B109,'[5]Order(Final)'!$E$4:$E$1048576,0))</f>
        <v>0</v>
      </c>
      <c r="AK109" s="98">
        <v>26</v>
      </c>
      <c r="AL109" s="98">
        <f t="shared" si="61"/>
        <v>-14</v>
      </c>
    </row>
    <row r="110" spans="1:40" hidden="1" x14ac:dyDescent="0.25">
      <c r="A110" t="s">
        <v>0</v>
      </c>
      <c r="B110" s="100">
        <v>14589143</v>
      </c>
      <c r="E110" s="100" t="str">
        <f t="shared" si="60"/>
        <v>14589143</v>
      </c>
      <c r="F110" s="100">
        <v>6</v>
      </c>
      <c r="G110" s="100">
        <v>6</v>
      </c>
      <c r="I110" s="100">
        <f>SUM(G110:H110)</f>
        <v>6</v>
      </c>
      <c r="J110" s="98">
        <v>6</v>
      </c>
      <c r="K110" s="98">
        <v>6</v>
      </c>
      <c r="L110" s="98" t="s">
        <v>270</v>
      </c>
      <c r="M110" s="116"/>
      <c r="N110" s="116">
        <v>12.480713333333334</v>
      </c>
      <c r="O110" s="114">
        <v>12.480713333333334</v>
      </c>
      <c r="P110" s="114">
        <f>O110*K110</f>
        <v>74.884280000000004</v>
      </c>
      <c r="Q110" s="98"/>
      <c r="R110" s="98"/>
      <c r="S110" s="100"/>
      <c r="X110" s="100"/>
      <c r="Y110" s="100"/>
      <c r="Z110" s="100"/>
      <c r="AA110" s="100"/>
      <c r="AB110" s="100"/>
      <c r="AC110" s="100"/>
      <c r="AD110" s="100"/>
      <c r="AE110" s="100">
        <f t="shared" si="43"/>
        <v>6</v>
      </c>
      <c r="AF110" s="129">
        <f t="shared" si="44"/>
        <v>74.884280000000004</v>
      </c>
      <c r="AG110" s="100" t="s">
        <v>252</v>
      </c>
      <c r="AH110" s="98">
        <v>0</v>
      </c>
      <c r="AI110" s="98" t="s">
        <v>241</v>
      </c>
      <c r="AJ110" s="98">
        <f>INDEX('[5]Order(Final)'!$M$4:$M$1048576,MATCH(B110,'[5]Order(Final)'!$E$4:$E$1048576,0))</f>
        <v>0</v>
      </c>
      <c r="AK110" s="98">
        <v>6</v>
      </c>
      <c r="AL110" s="98">
        <f t="shared" si="61"/>
        <v>0</v>
      </c>
    </row>
    <row r="111" spans="1:40" hidden="1" x14ac:dyDescent="0.25">
      <c r="A111" t="s">
        <v>0</v>
      </c>
      <c r="B111" s="100">
        <v>14589145</v>
      </c>
      <c r="D111" s="100">
        <v>3</v>
      </c>
      <c r="E111" s="100" t="str">
        <f t="shared" si="60"/>
        <v>14589145</v>
      </c>
      <c r="F111" s="100">
        <v>3</v>
      </c>
      <c r="G111" s="100"/>
      <c r="H111" s="100"/>
      <c r="I111" s="100">
        <f>SUM(G111:H111)</f>
        <v>0</v>
      </c>
      <c r="J111" s="98">
        <v>0</v>
      </c>
      <c r="K111" s="98"/>
      <c r="L111" s="98"/>
      <c r="M111" s="116"/>
      <c r="N111" s="116"/>
      <c r="O111" s="98"/>
      <c r="P111" s="98"/>
      <c r="Q111" s="98"/>
      <c r="R111" s="98"/>
      <c r="S111" s="100">
        <v>3</v>
      </c>
      <c r="T111" s="109">
        <v>294.23328000000004</v>
      </c>
      <c r="W111" s="109">
        <f>S111*T111</f>
        <v>882.69984000000011</v>
      </c>
      <c r="X111" s="100"/>
      <c r="Y111" s="100"/>
      <c r="Z111" s="100"/>
      <c r="AA111" s="100"/>
      <c r="AB111" s="100"/>
      <c r="AC111" s="100"/>
      <c r="AD111" s="100"/>
      <c r="AE111" s="100">
        <f t="shared" si="43"/>
        <v>3</v>
      </c>
      <c r="AF111" s="129">
        <f t="shared" si="44"/>
        <v>882.69984000000011</v>
      </c>
      <c r="AG111" s="100" t="s">
        <v>261</v>
      </c>
      <c r="AH111" s="98"/>
      <c r="AI111" s="98"/>
      <c r="AJ111" s="98"/>
      <c r="AK111" s="98"/>
      <c r="AL111" s="98">
        <f t="shared" si="61"/>
        <v>3</v>
      </c>
    </row>
    <row r="112" spans="1:40" x14ac:dyDescent="0.25">
      <c r="A112" t="s">
        <v>9</v>
      </c>
      <c r="B112" s="102">
        <v>14594327</v>
      </c>
      <c r="C112" s="102"/>
      <c r="D112" s="102"/>
      <c r="E112" s="100" t="str">
        <f t="shared" si="60"/>
        <v>14594327</v>
      </c>
      <c r="F112" s="102">
        <v>4</v>
      </c>
      <c r="G112" s="102"/>
      <c r="H112" s="102"/>
      <c r="I112" s="100"/>
      <c r="J112" s="103">
        <v>0</v>
      </c>
      <c r="K112" s="103"/>
      <c r="L112" s="98"/>
      <c r="M112" s="116"/>
      <c r="N112" s="116"/>
      <c r="O112" s="103"/>
      <c r="P112" s="103"/>
      <c r="Q112" s="103"/>
      <c r="R112" s="103"/>
      <c r="S112" s="102"/>
      <c r="X112" s="102"/>
      <c r="Y112" s="102"/>
      <c r="Z112" s="102"/>
      <c r="AA112" s="102">
        <v>4</v>
      </c>
      <c r="AB112" s="108">
        <f>VLOOKUP(E112,[7]Order!$AJ$4:$AK$168,2,0)</f>
        <v>89.843000000000004</v>
      </c>
      <c r="AC112" s="108">
        <f t="shared" ref="AC112:AC113" si="67">AA112*AB112</f>
        <v>359.37200000000001</v>
      </c>
      <c r="AD112" s="108"/>
      <c r="AE112" s="100">
        <f t="shared" si="43"/>
        <v>4</v>
      </c>
      <c r="AF112" s="129">
        <f t="shared" si="44"/>
        <v>359.37200000000001</v>
      </c>
      <c r="AG112" s="102" t="s">
        <v>22</v>
      </c>
      <c r="AH112" s="103">
        <v>5</v>
      </c>
      <c r="AI112" s="103" t="s">
        <v>28</v>
      </c>
      <c r="AJ112" s="103">
        <f>INDEX('[5]Order(Final)'!$M$4:$M$1048576,MATCH(B112,'[5]Order(Final)'!$E$4:$E$1048576,0))</f>
        <v>7</v>
      </c>
      <c r="AK112" s="103"/>
      <c r="AL112" s="103">
        <f t="shared" si="61"/>
        <v>4</v>
      </c>
    </row>
    <row r="113" spans="1:40" x14ac:dyDescent="0.25">
      <c r="A113" t="s">
        <v>101</v>
      </c>
      <c r="B113" s="102">
        <v>14594933</v>
      </c>
      <c r="C113" s="102"/>
      <c r="D113" s="102"/>
      <c r="E113" s="100" t="str">
        <f t="shared" si="60"/>
        <v>14594933</v>
      </c>
      <c r="F113" s="102">
        <v>3</v>
      </c>
      <c r="G113" s="102">
        <v>1</v>
      </c>
      <c r="H113" s="102"/>
      <c r="I113" s="100"/>
      <c r="J113" s="103">
        <v>0</v>
      </c>
      <c r="K113" s="103"/>
      <c r="L113" s="98"/>
      <c r="M113" s="116">
        <f>VLOOKUP(E113,[6]OEM!$I$3:$J$873,2,0)</f>
        <v>1480.4005871559634</v>
      </c>
      <c r="N113" s="116"/>
      <c r="O113" s="103"/>
      <c r="P113" s="103"/>
      <c r="Q113" s="103"/>
      <c r="R113" s="103"/>
      <c r="S113" s="102"/>
      <c r="X113" s="102"/>
      <c r="Y113" s="102"/>
      <c r="Z113" s="102"/>
      <c r="AA113" s="102">
        <v>3</v>
      </c>
      <c r="AB113" s="108">
        <f>VLOOKUP(E113,[7]Order!$AJ$4:$AK$168,2,0)</f>
        <v>84.552000000000007</v>
      </c>
      <c r="AC113" s="108">
        <f t="shared" si="67"/>
        <v>253.65600000000001</v>
      </c>
      <c r="AD113" s="108">
        <f>500000/3500</f>
        <v>142.85714285714286</v>
      </c>
      <c r="AE113" s="100">
        <f t="shared" si="43"/>
        <v>3</v>
      </c>
      <c r="AF113" s="129">
        <f t="shared" si="44"/>
        <v>253.65600000000001</v>
      </c>
      <c r="AG113" s="102" t="s">
        <v>22</v>
      </c>
      <c r="AH113" s="103">
        <v>4</v>
      </c>
      <c r="AI113" s="103" t="s">
        <v>28</v>
      </c>
      <c r="AJ113" s="103">
        <f>INDEX('[5]Order(Final)'!$M$4:$M$1048576,MATCH(B113,'[5]Order(Final)'!$E$4:$E$1048576,0))</f>
        <v>49</v>
      </c>
      <c r="AK113" s="103"/>
      <c r="AL113" s="103">
        <f t="shared" si="61"/>
        <v>3</v>
      </c>
    </row>
    <row r="114" spans="1:40" hidden="1" x14ac:dyDescent="0.25">
      <c r="A114" t="s">
        <v>180</v>
      </c>
      <c r="B114" s="100">
        <v>14595221</v>
      </c>
      <c r="C114" s="100">
        <f>INDEX('[3]Special Price'!$D$12:$D$113,MATCH(B114,'[3]Special Price'!$D$12:$D$113,0))</f>
        <v>14595221</v>
      </c>
      <c r="E114" s="100" t="str">
        <f t="shared" si="60"/>
        <v>14595221</v>
      </c>
      <c r="F114" s="100">
        <v>1</v>
      </c>
      <c r="G114" s="100">
        <v>1</v>
      </c>
      <c r="H114" s="100">
        <v>2</v>
      </c>
      <c r="I114" s="100">
        <f>SUM(G114:H114)</f>
        <v>3</v>
      </c>
      <c r="J114" s="98">
        <v>0</v>
      </c>
      <c r="K114" s="98"/>
      <c r="L114" s="98"/>
      <c r="M114" s="116"/>
      <c r="N114" s="116"/>
      <c r="O114" s="98"/>
      <c r="P114" s="98"/>
      <c r="Q114" s="98"/>
      <c r="R114" s="98"/>
      <c r="S114" s="100">
        <v>1</v>
      </c>
      <c r="T114" s="109">
        <f>VLOOKUP(E114,'[4]special price'!$J$12:$K$157,2,0)</f>
        <v>6.4007999999999994</v>
      </c>
      <c r="U114" s="109">
        <v>6.6674999999999995</v>
      </c>
      <c r="V114" s="109">
        <f>U114-T114</f>
        <v>0.26670000000000016</v>
      </c>
      <c r="W114" s="109">
        <f>S114*T114</f>
        <v>6.4007999999999994</v>
      </c>
      <c r="X114" s="100"/>
      <c r="Y114" s="100"/>
      <c r="Z114" s="100"/>
      <c r="AA114" s="100"/>
      <c r="AB114" s="100"/>
      <c r="AC114" s="100"/>
      <c r="AD114" s="100"/>
      <c r="AE114" s="100">
        <f t="shared" si="43"/>
        <v>1</v>
      </c>
      <c r="AF114" s="129">
        <f t="shared" si="44"/>
        <v>6.4007999999999994</v>
      </c>
      <c r="AG114" s="100" t="s">
        <v>249</v>
      </c>
      <c r="AH114" s="98">
        <v>3</v>
      </c>
      <c r="AI114" s="98" t="s">
        <v>28</v>
      </c>
      <c r="AJ114" s="98">
        <f>INDEX('[5]Order(Final)'!$M$4:$M$1048576,MATCH(B114,'[5]Order(Final)'!$E$4:$E$1048576,0))</f>
        <v>30</v>
      </c>
      <c r="AK114" s="98">
        <v>0</v>
      </c>
      <c r="AL114" s="98">
        <f t="shared" si="61"/>
        <v>1</v>
      </c>
    </row>
    <row r="115" spans="1:40" hidden="1" x14ac:dyDescent="0.25">
      <c r="A115" t="s">
        <v>57</v>
      </c>
      <c r="B115" s="100">
        <v>14607423</v>
      </c>
      <c r="E115" s="100" t="str">
        <f t="shared" si="60"/>
        <v>14607423</v>
      </c>
      <c r="F115" s="100">
        <v>2</v>
      </c>
      <c r="G115" s="100">
        <v>6</v>
      </c>
      <c r="H115" s="100"/>
      <c r="I115" s="100">
        <f>SUM(G115:H115)</f>
        <v>6</v>
      </c>
      <c r="J115" s="98">
        <v>6</v>
      </c>
      <c r="K115" s="98">
        <v>2</v>
      </c>
      <c r="L115" s="98" t="s">
        <v>270</v>
      </c>
      <c r="M115" s="116"/>
      <c r="N115" s="116">
        <v>12.480713333333334</v>
      </c>
      <c r="O115" s="114">
        <v>12.480713333333334</v>
      </c>
      <c r="P115" s="114">
        <f>O115*K115</f>
        <v>24.961426666666668</v>
      </c>
      <c r="Q115" s="120">
        <v>12.480713333333334</v>
      </c>
      <c r="R115" s="120"/>
      <c r="S115" s="100"/>
      <c r="X115" s="100"/>
      <c r="Y115" s="100"/>
      <c r="Z115" s="100"/>
      <c r="AA115" s="100"/>
      <c r="AB115" s="100"/>
      <c r="AC115" s="100"/>
      <c r="AD115" s="100"/>
      <c r="AE115" s="100">
        <f t="shared" si="43"/>
        <v>2</v>
      </c>
      <c r="AF115" s="129">
        <f t="shared" si="44"/>
        <v>24.961426666666668</v>
      </c>
      <c r="AG115" s="100" t="s">
        <v>251</v>
      </c>
      <c r="AH115" s="98">
        <v>6</v>
      </c>
      <c r="AI115" s="98" t="s">
        <v>28</v>
      </c>
      <c r="AJ115" s="98" t="str">
        <f>INDEX('[5]Order(Final)'!$M$4:$M$1048576,MATCH(B115,'[5]Order(Final)'!$E$4:$E$1048576,0))</f>
        <v>12-PHK</v>
      </c>
      <c r="AK115" s="98">
        <v>6</v>
      </c>
      <c r="AL115" s="98">
        <f t="shared" si="61"/>
        <v>-4</v>
      </c>
      <c r="AM115" t="s">
        <v>245</v>
      </c>
      <c r="AN115">
        <f>AK115-F115</f>
        <v>4</v>
      </c>
    </row>
    <row r="116" spans="1:40" hidden="1" x14ac:dyDescent="0.25">
      <c r="A116" t="s">
        <v>119</v>
      </c>
      <c r="B116" s="100">
        <v>14619355</v>
      </c>
      <c r="C116" s="100">
        <f>INDEX('[3]Special Price'!$D$12:$D$113,MATCH(B116,'[3]Special Price'!$D$12:$D$113,0))</f>
        <v>14619355</v>
      </c>
      <c r="E116" s="100" t="str">
        <f t="shared" si="60"/>
        <v>14619355</v>
      </c>
      <c r="F116" s="100">
        <v>1</v>
      </c>
      <c r="G116" s="100"/>
      <c r="H116" s="100"/>
      <c r="I116" s="100">
        <f>SUM(G116:H116)</f>
        <v>0</v>
      </c>
      <c r="J116" s="98">
        <v>0</v>
      </c>
      <c r="K116" s="98"/>
      <c r="L116" s="98"/>
      <c r="M116" s="116"/>
      <c r="N116" s="116"/>
      <c r="O116" s="98"/>
      <c r="P116" s="98"/>
      <c r="Q116" s="98"/>
      <c r="R116" s="98"/>
      <c r="S116" s="100">
        <v>1</v>
      </c>
      <c r="T116" s="109">
        <f>VLOOKUP(E116,'[4]special price'!$J$12:$K$157,2,0)</f>
        <v>37.262399999999992</v>
      </c>
      <c r="U116" s="109">
        <v>39.585000000000001</v>
      </c>
      <c r="V116" s="109">
        <f>U116-T116</f>
        <v>2.3226000000000084</v>
      </c>
      <c r="W116" s="109">
        <f t="shared" ref="W116:W117" si="68">S116*T116</f>
        <v>37.262399999999992</v>
      </c>
      <c r="X116" s="100"/>
      <c r="Y116" s="100"/>
      <c r="Z116" s="100"/>
      <c r="AA116" s="100"/>
      <c r="AB116" s="100"/>
      <c r="AC116" s="100"/>
      <c r="AD116" s="100"/>
      <c r="AE116" s="100">
        <f t="shared" si="43"/>
        <v>1</v>
      </c>
      <c r="AF116" s="129">
        <f t="shared" si="44"/>
        <v>37.262399999999992</v>
      </c>
      <c r="AG116" s="100" t="s">
        <v>249</v>
      </c>
      <c r="AH116" s="98">
        <v>6</v>
      </c>
      <c r="AI116" s="98" t="s">
        <v>28</v>
      </c>
      <c r="AJ116" s="98">
        <f>INDEX('[5]Order(Final)'!$M$4:$M$1048576,MATCH(B116,'[5]Order(Final)'!$E$4:$E$1048576,0))</f>
        <v>63</v>
      </c>
      <c r="AK116" s="98">
        <v>0</v>
      </c>
      <c r="AL116" s="98">
        <f t="shared" si="61"/>
        <v>1</v>
      </c>
    </row>
    <row r="117" spans="1:40" hidden="1" x14ac:dyDescent="0.25">
      <c r="A117" t="s">
        <v>166</v>
      </c>
      <c r="B117" s="100">
        <v>14625240</v>
      </c>
      <c r="E117" s="100" t="str">
        <f t="shared" si="60"/>
        <v>14625240</v>
      </c>
      <c r="F117" s="100">
        <v>4</v>
      </c>
      <c r="G117" s="100"/>
      <c r="H117" s="100"/>
      <c r="I117" s="100"/>
      <c r="J117" s="98">
        <v>0</v>
      </c>
      <c r="K117" s="98"/>
      <c r="L117" s="98"/>
      <c r="M117" s="116"/>
      <c r="N117" s="116"/>
      <c r="O117" s="98"/>
      <c r="P117" s="98"/>
      <c r="Q117" s="98"/>
      <c r="R117" s="98"/>
      <c r="S117" s="100">
        <v>4</v>
      </c>
      <c r="T117" s="109">
        <v>0.98340000000000005</v>
      </c>
      <c r="W117" s="109">
        <f t="shared" si="68"/>
        <v>3.9336000000000002</v>
      </c>
      <c r="X117" s="100"/>
      <c r="Y117" s="100"/>
      <c r="Z117" s="100"/>
      <c r="AA117" s="100"/>
      <c r="AB117" s="100"/>
      <c r="AC117" s="100"/>
      <c r="AD117" s="100"/>
      <c r="AE117" s="100">
        <f t="shared" si="43"/>
        <v>4</v>
      </c>
      <c r="AF117" s="129">
        <f t="shared" si="44"/>
        <v>3.9336000000000002</v>
      </c>
      <c r="AG117" s="100" t="s">
        <v>261</v>
      </c>
      <c r="AH117" s="98"/>
      <c r="AI117" s="98"/>
      <c r="AJ117" s="98"/>
      <c r="AK117" s="98"/>
      <c r="AL117" s="98">
        <f t="shared" si="61"/>
        <v>4</v>
      </c>
    </row>
    <row r="118" spans="1:40" hidden="1" x14ac:dyDescent="0.25">
      <c r="A118" t="s">
        <v>0</v>
      </c>
      <c r="B118" s="100">
        <v>14625659</v>
      </c>
      <c r="E118" s="100" t="str">
        <f t="shared" si="60"/>
        <v>14625659</v>
      </c>
      <c r="F118" s="100">
        <v>3</v>
      </c>
      <c r="G118" s="100"/>
      <c r="H118" s="100"/>
      <c r="I118" s="100"/>
      <c r="J118" s="98">
        <v>0</v>
      </c>
      <c r="K118" s="98"/>
      <c r="L118" s="98"/>
      <c r="M118" s="116"/>
      <c r="N118" s="116"/>
      <c r="O118" s="98"/>
      <c r="P118" s="98"/>
      <c r="Q118" s="98"/>
      <c r="R118" s="98"/>
      <c r="S118" s="100"/>
      <c r="X118" s="100">
        <v>3</v>
      </c>
      <c r="Y118" s="100">
        <v>43.7</v>
      </c>
      <c r="Z118" s="100">
        <f>X118*Y118</f>
        <v>131.10000000000002</v>
      </c>
      <c r="AA118" s="100"/>
      <c r="AB118" s="100"/>
      <c r="AC118" s="100"/>
      <c r="AD118" s="100"/>
      <c r="AE118" s="100">
        <f t="shared" si="43"/>
        <v>3</v>
      </c>
      <c r="AF118" s="129">
        <f t="shared" si="44"/>
        <v>131.10000000000002</v>
      </c>
      <c r="AG118" s="100" t="s">
        <v>256</v>
      </c>
      <c r="AH118" s="98">
        <v>0</v>
      </c>
      <c r="AI118" s="98" t="s">
        <v>241</v>
      </c>
      <c r="AJ118" s="98">
        <f>INDEX('[5]Order(Final)'!$M$4:$M$1048576,MATCH(B118,'[5]Order(Final)'!$E$4:$E$1048576,0))</f>
        <v>0</v>
      </c>
      <c r="AK118" s="98">
        <v>0</v>
      </c>
      <c r="AL118" s="98">
        <f t="shared" si="61"/>
        <v>3</v>
      </c>
    </row>
    <row r="119" spans="1:40" hidden="1" x14ac:dyDescent="0.25">
      <c r="A119" t="s">
        <v>263</v>
      </c>
      <c r="B119" s="100">
        <v>14629476</v>
      </c>
      <c r="C119" s="100">
        <f>INDEX('[3]Special Price'!$D$12:$D$113,MATCH(B119,'[3]Special Price'!$D$12:$D$113,0))</f>
        <v>14629476</v>
      </c>
      <c r="E119" s="100" t="str">
        <f t="shared" si="60"/>
        <v>14629476</v>
      </c>
      <c r="F119" s="100">
        <v>4</v>
      </c>
      <c r="G119" s="100"/>
      <c r="H119" s="100"/>
      <c r="I119" s="100"/>
      <c r="J119" s="98">
        <v>0</v>
      </c>
      <c r="K119" s="98"/>
      <c r="L119" s="98"/>
      <c r="M119" s="116"/>
      <c r="N119" s="116"/>
      <c r="O119" s="98"/>
      <c r="P119" s="98"/>
      <c r="Q119" s="98"/>
      <c r="R119" s="98"/>
      <c r="S119" s="100">
        <v>4</v>
      </c>
      <c r="T119" s="109">
        <v>399.37513000000001</v>
      </c>
      <c r="U119" s="109">
        <v>426.42249999999996</v>
      </c>
      <c r="V119" s="109">
        <f t="shared" ref="V119:V121" si="69">U119-T119</f>
        <v>27.047369999999944</v>
      </c>
      <c r="W119" s="109">
        <f t="shared" ref="W119:W123" si="70">S119*T119</f>
        <v>1597.5005200000001</v>
      </c>
      <c r="X119" s="100"/>
      <c r="Y119" s="100"/>
      <c r="Z119" s="100"/>
      <c r="AA119" s="100"/>
      <c r="AB119" s="100"/>
      <c r="AC119" s="100"/>
      <c r="AD119" s="100"/>
      <c r="AE119" s="100">
        <f t="shared" si="43"/>
        <v>4</v>
      </c>
      <c r="AF119" s="129">
        <f t="shared" si="44"/>
        <v>1597.5005200000001</v>
      </c>
      <c r="AG119" s="100" t="s">
        <v>265</v>
      </c>
      <c r="AH119" s="98">
        <v>0</v>
      </c>
      <c r="AI119" s="98">
        <v>0</v>
      </c>
      <c r="AJ119" s="98">
        <f>INDEX('[5]Order(Final)'!$M$4:$M$1048576,MATCH(B119,'[5]Order(Final)'!$E$4:$E$1048576,0))</f>
        <v>0</v>
      </c>
      <c r="AK119" s="98">
        <v>0</v>
      </c>
      <c r="AL119" s="98">
        <f t="shared" si="61"/>
        <v>4</v>
      </c>
    </row>
    <row r="120" spans="1:40" s="157" customFormat="1" hidden="1" x14ac:dyDescent="0.25">
      <c r="A120" s="157" t="s">
        <v>17</v>
      </c>
      <c r="B120" s="158">
        <v>14640027</v>
      </c>
      <c r="C120" s="158"/>
      <c r="D120" s="158"/>
      <c r="E120" s="158" t="str">
        <f t="shared" si="60"/>
        <v>14640027</v>
      </c>
      <c r="F120" s="158">
        <v>6</v>
      </c>
      <c r="G120" s="100"/>
      <c r="H120" s="100"/>
      <c r="I120" s="100"/>
      <c r="J120" s="98">
        <v>0</v>
      </c>
      <c r="K120" s="98"/>
      <c r="L120" s="98"/>
      <c r="M120" s="116">
        <f>VLOOKUP(E120,[6]OEM!$I$3:$J$873,2,0)</f>
        <v>1176.88788</v>
      </c>
      <c r="N120" s="116"/>
      <c r="O120" s="98"/>
      <c r="P120" s="98"/>
      <c r="Q120" s="98"/>
      <c r="R120" s="98"/>
      <c r="S120" s="158">
        <v>6</v>
      </c>
      <c r="T120" s="159">
        <f>VLOOKUP(E120,'[4]special price'!$J$12:$K$157,2,0)</f>
        <v>1051.1592000000001</v>
      </c>
      <c r="U120" s="159">
        <v>1094.9575</v>
      </c>
      <c r="V120" s="159">
        <f t="shared" si="69"/>
        <v>43.798299999999927</v>
      </c>
      <c r="W120" s="159">
        <f t="shared" si="70"/>
        <v>6306.9552000000003</v>
      </c>
      <c r="X120" s="158"/>
      <c r="Y120" s="158"/>
      <c r="Z120" s="158"/>
      <c r="AA120" s="158"/>
      <c r="AB120" s="158"/>
      <c r="AC120" s="158"/>
      <c r="AD120" s="158"/>
      <c r="AE120" s="158">
        <f t="shared" si="43"/>
        <v>6</v>
      </c>
      <c r="AF120" s="160">
        <f t="shared" si="44"/>
        <v>6306.9552000000003</v>
      </c>
      <c r="AG120" s="158" t="s">
        <v>264</v>
      </c>
      <c r="AH120" s="161">
        <v>8</v>
      </c>
      <c r="AI120" s="161" t="s">
        <v>28</v>
      </c>
      <c r="AJ120" s="161">
        <f>INDEX('[5]Order(Final)'!$M$4:$M$1048576,MATCH(B120,'[5]Order(Final)'!$E$4:$E$1048576,0))</f>
        <v>0</v>
      </c>
      <c r="AK120" s="161">
        <v>0</v>
      </c>
      <c r="AL120" s="161">
        <f t="shared" si="61"/>
        <v>6</v>
      </c>
    </row>
    <row r="121" spans="1:40" s="157" customFormat="1" hidden="1" x14ac:dyDescent="0.25">
      <c r="A121" s="157" t="s">
        <v>109</v>
      </c>
      <c r="B121" s="158">
        <v>14714682</v>
      </c>
      <c r="C121" s="158"/>
      <c r="D121" s="158"/>
      <c r="E121" s="158" t="str">
        <f t="shared" si="60"/>
        <v>14714682</v>
      </c>
      <c r="F121" s="158">
        <v>4</v>
      </c>
      <c r="G121" s="100"/>
      <c r="H121" s="100">
        <v>0</v>
      </c>
      <c r="I121" s="100"/>
      <c r="J121" s="98">
        <v>0</v>
      </c>
      <c r="K121" s="98"/>
      <c r="L121" s="98"/>
      <c r="M121" s="116"/>
      <c r="N121" s="116"/>
      <c r="O121" s="98"/>
      <c r="P121" s="98"/>
      <c r="Q121" s="98"/>
      <c r="R121" s="98"/>
      <c r="S121" s="158">
        <v>4</v>
      </c>
      <c r="T121" s="159">
        <v>436.66238000000004</v>
      </c>
      <c r="U121" s="159">
        <v>466.23500000000001</v>
      </c>
      <c r="V121" s="159">
        <f t="shared" si="69"/>
        <v>29.572619999999972</v>
      </c>
      <c r="W121" s="159">
        <f t="shared" si="70"/>
        <v>1746.6495200000002</v>
      </c>
      <c r="X121" s="158"/>
      <c r="Y121" s="158"/>
      <c r="Z121" s="158"/>
      <c r="AA121" s="158"/>
      <c r="AB121" s="158"/>
      <c r="AC121" s="158"/>
      <c r="AD121" s="158"/>
      <c r="AE121" s="158">
        <f t="shared" si="43"/>
        <v>4</v>
      </c>
      <c r="AF121" s="160">
        <f t="shared" si="44"/>
        <v>1746.6495200000002</v>
      </c>
      <c r="AG121" s="158" t="s">
        <v>261</v>
      </c>
      <c r="AH121" s="161"/>
      <c r="AI121" s="161"/>
      <c r="AJ121" s="161"/>
      <c r="AK121" s="161"/>
      <c r="AL121" s="161">
        <f t="shared" si="61"/>
        <v>4</v>
      </c>
    </row>
    <row r="122" spans="1:40" s="122" customFormat="1" hidden="1" x14ac:dyDescent="0.25">
      <c r="A122" s="122" t="s">
        <v>82</v>
      </c>
      <c r="B122" s="121">
        <v>14763295</v>
      </c>
      <c r="C122" s="121"/>
      <c r="D122" s="121"/>
      <c r="E122" s="121" t="str">
        <f t="shared" si="60"/>
        <v>14763295</v>
      </c>
      <c r="F122" s="121">
        <v>1</v>
      </c>
      <c r="G122" s="100"/>
      <c r="H122" s="100"/>
      <c r="I122" s="100"/>
      <c r="J122" s="98">
        <v>0</v>
      </c>
      <c r="K122" s="123"/>
      <c r="L122" s="123"/>
      <c r="M122" s="116"/>
      <c r="N122" s="116"/>
      <c r="O122" s="123"/>
      <c r="P122" s="123"/>
      <c r="Q122" s="123"/>
      <c r="R122" s="123"/>
      <c r="S122" s="121">
        <v>1</v>
      </c>
      <c r="T122" s="126"/>
      <c r="U122" s="109"/>
      <c r="V122" s="109"/>
      <c r="W122" s="109">
        <f t="shared" si="70"/>
        <v>0</v>
      </c>
      <c r="X122" s="121"/>
      <c r="Y122" s="121"/>
      <c r="Z122" s="121"/>
      <c r="AA122" s="121"/>
      <c r="AB122" s="121"/>
      <c r="AC122" s="121"/>
      <c r="AD122" s="121"/>
      <c r="AE122" s="100">
        <f t="shared" si="43"/>
        <v>1</v>
      </c>
      <c r="AF122" s="129">
        <f t="shared" si="44"/>
        <v>0</v>
      </c>
      <c r="AG122" s="121" t="s">
        <v>261</v>
      </c>
      <c r="AH122" s="123"/>
      <c r="AI122" s="123"/>
      <c r="AJ122" s="123"/>
      <c r="AK122" s="123"/>
      <c r="AL122" s="123">
        <f t="shared" si="61"/>
        <v>1</v>
      </c>
    </row>
    <row r="123" spans="1:40" hidden="1" x14ac:dyDescent="0.25">
      <c r="A123" t="s">
        <v>0</v>
      </c>
      <c r="B123" s="100">
        <v>14763370</v>
      </c>
      <c r="E123" s="100" t="str">
        <f t="shared" si="60"/>
        <v>14763370</v>
      </c>
      <c r="F123" s="100">
        <v>6</v>
      </c>
      <c r="G123" s="100">
        <v>3</v>
      </c>
      <c r="H123" s="100"/>
      <c r="I123" s="100"/>
      <c r="J123" s="98">
        <v>3</v>
      </c>
      <c r="K123" s="98">
        <v>3</v>
      </c>
      <c r="L123" s="98" t="s">
        <v>270</v>
      </c>
      <c r="M123" s="116"/>
      <c r="N123" s="116">
        <v>752.03519999999992</v>
      </c>
      <c r="O123" s="114">
        <v>752.03519999999992</v>
      </c>
      <c r="P123" s="114">
        <f>O123*K123</f>
        <v>2256.1055999999999</v>
      </c>
      <c r="Q123" s="98"/>
      <c r="R123" s="98"/>
      <c r="S123" s="100">
        <v>3</v>
      </c>
      <c r="T123" s="109">
        <f>VLOOKUP(E123,'[4]special price'!$J$12:$K$157,2,0)</f>
        <v>752.03519999999992</v>
      </c>
      <c r="W123" s="109">
        <f t="shared" si="70"/>
        <v>2256.1055999999999</v>
      </c>
      <c r="X123" s="100"/>
      <c r="Y123" s="100"/>
      <c r="Z123" s="100"/>
      <c r="AA123" s="100"/>
      <c r="AB123" s="100"/>
      <c r="AC123" s="100"/>
      <c r="AD123" s="100"/>
      <c r="AE123" s="100">
        <f t="shared" si="43"/>
        <v>6</v>
      </c>
      <c r="AF123" s="129">
        <f t="shared" si="44"/>
        <v>4512.2111999999997</v>
      </c>
      <c r="AG123" s="100" t="s">
        <v>253</v>
      </c>
      <c r="AH123" s="98">
        <v>3</v>
      </c>
      <c r="AI123" s="98" t="s">
        <v>240</v>
      </c>
      <c r="AJ123" s="98">
        <f>INDEX('[5]Order(Final)'!$M$4:$M$1048576,MATCH(B123,'[5]Order(Final)'!$E$4:$E$1048576,0))</f>
        <v>0</v>
      </c>
      <c r="AK123" s="98">
        <v>3</v>
      </c>
      <c r="AL123" s="98">
        <f t="shared" si="61"/>
        <v>3</v>
      </c>
    </row>
    <row r="124" spans="1:40" hidden="1" x14ac:dyDescent="0.25">
      <c r="A124" t="s">
        <v>57</v>
      </c>
      <c r="B124" s="100" t="s">
        <v>260</v>
      </c>
      <c r="E124" s="100" t="str">
        <f t="shared" si="60"/>
        <v>14882685/993325</v>
      </c>
      <c r="F124" s="100">
        <v>1</v>
      </c>
      <c r="G124" s="100"/>
      <c r="H124" s="100"/>
      <c r="I124" s="100">
        <f>SUM(G124:H124)</f>
        <v>0</v>
      </c>
      <c r="J124" s="98">
        <v>239</v>
      </c>
      <c r="K124" s="98">
        <v>1</v>
      </c>
      <c r="L124" s="98" t="s">
        <v>27</v>
      </c>
      <c r="M124" s="115">
        <v>2.3813999999999997</v>
      </c>
      <c r="N124" s="115">
        <f>M124/140%/120%/105%</f>
        <v>1.3499999999999999</v>
      </c>
      <c r="O124" s="98"/>
      <c r="P124" s="98"/>
      <c r="Q124" s="119">
        <f>N124*125%</f>
        <v>1.6874999999999998</v>
      </c>
      <c r="R124" s="119">
        <f>K124*Q124</f>
        <v>1.6874999999999998</v>
      </c>
      <c r="S124" s="100"/>
      <c r="X124" s="100"/>
      <c r="Y124" s="100"/>
      <c r="Z124" s="100"/>
      <c r="AA124" s="100"/>
      <c r="AB124" s="100"/>
      <c r="AC124" s="100"/>
      <c r="AD124" s="100"/>
      <c r="AE124" s="100">
        <f t="shared" si="43"/>
        <v>1</v>
      </c>
      <c r="AF124" s="129">
        <f t="shared" si="44"/>
        <v>1.6874999999999998</v>
      </c>
      <c r="AG124" s="100" t="s">
        <v>251</v>
      </c>
      <c r="AH124" s="98" t="s">
        <v>235</v>
      </c>
      <c r="AI124" s="98"/>
      <c r="AJ124" s="98">
        <v>0</v>
      </c>
      <c r="AK124" s="98">
        <v>239</v>
      </c>
      <c r="AL124" s="98">
        <f t="shared" si="61"/>
        <v>-238</v>
      </c>
    </row>
    <row r="125" spans="1:40" s="157" customFormat="1" hidden="1" x14ac:dyDescent="0.25">
      <c r="A125" s="157" t="s">
        <v>10</v>
      </c>
      <c r="B125" s="158">
        <v>15094944</v>
      </c>
      <c r="C125" s="158"/>
      <c r="D125" s="158"/>
      <c r="E125" s="158" t="str">
        <f t="shared" si="60"/>
        <v>15094944</v>
      </c>
      <c r="F125" s="158">
        <v>4</v>
      </c>
      <c r="G125" s="100"/>
      <c r="H125" s="100"/>
      <c r="I125" s="100"/>
      <c r="J125" s="98">
        <v>0</v>
      </c>
      <c r="K125" s="98"/>
      <c r="L125" s="98"/>
      <c r="M125" s="116"/>
      <c r="N125" s="116"/>
      <c r="O125" s="98"/>
      <c r="P125" s="98"/>
      <c r="Q125" s="98"/>
      <c r="R125" s="98"/>
      <c r="S125" s="158">
        <v>4</v>
      </c>
      <c r="T125" s="159">
        <v>195.46714000000003</v>
      </c>
      <c r="U125" s="159">
        <v>208.70499999999998</v>
      </c>
      <c r="V125" s="159">
        <f>U125-T125</f>
        <v>13.237859999999955</v>
      </c>
      <c r="W125" s="159">
        <f>S125*T125</f>
        <v>781.86856000000012</v>
      </c>
      <c r="X125" s="158"/>
      <c r="Y125" s="158"/>
      <c r="Z125" s="158"/>
      <c r="AA125" s="158"/>
      <c r="AB125" s="158"/>
      <c r="AC125" s="158"/>
      <c r="AD125" s="158"/>
      <c r="AE125" s="158">
        <f t="shared" si="43"/>
        <v>4</v>
      </c>
      <c r="AF125" s="160">
        <f t="shared" si="44"/>
        <v>781.86856000000012</v>
      </c>
      <c r="AG125" s="158" t="s">
        <v>261</v>
      </c>
      <c r="AH125" s="161"/>
      <c r="AI125" s="161"/>
      <c r="AJ125" s="161"/>
      <c r="AK125" s="161"/>
      <c r="AL125" s="161">
        <f t="shared" si="61"/>
        <v>4</v>
      </c>
    </row>
    <row r="126" spans="1:40" hidden="1" x14ac:dyDescent="0.25">
      <c r="A126" t="s">
        <v>59</v>
      </c>
      <c r="B126" s="100">
        <v>15126069</v>
      </c>
      <c r="E126" s="100" t="str">
        <f t="shared" si="60"/>
        <v>15126069</v>
      </c>
      <c r="F126" s="100">
        <v>3</v>
      </c>
      <c r="G126" s="100">
        <v>3</v>
      </c>
      <c r="H126" s="100"/>
      <c r="I126" s="100">
        <f>SUM(G126:H126)</f>
        <v>3</v>
      </c>
      <c r="J126" s="98">
        <v>3</v>
      </c>
      <c r="K126" s="98">
        <v>3</v>
      </c>
      <c r="L126" s="98" t="s">
        <v>270</v>
      </c>
      <c r="M126" s="116"/>
      <c r="N126" s="116">
        <f>VLOOKUP(E126,'[8]2015-2018'!$P$3:$Q$7051,2,0)</f>
        <v>17.82</v>
      </c>
      <c r="O126" s="114">
        <v>17.82</v>
      </c>
      <c r="P126" s="114">
        <f>O126*K126</f>
        <v>53.46</v>
      </c>
      <c r="Q126" s="98"/>
      <c r="R126" s="98"/>
      <c r="S126" s="100"/>
      <c r="X126" s="100"/>
      <c r="Y126" s="100"/>
      <c r="Z126" s="100"/>
      <c r="AA126" s="100"/>
      <c r="AB126" s="100"/>
      <c r="AC126" s="100"/>
      <c r="AD126" s="100"/>
      <c r="AE126" s="100">
        <f t="shared" si="43"/>
        <v>3</v>
      </c>
      <c r="AF126" s="129">
        <f t="shared" si="44"/>
        <v>53.46</v>
      </c>
      <c r="AG126" s="100" t="s">
        <v>252</v>
      </c>
      <c r="AH126" s="98">
        <v>3</v>
      </c>
      <c r="AI126" s="98" t="s">
        <v>28</v>
      </c>
      <c r="AJ126" s="98">
        <f>INDEX('[5]Order(Final)'!$M$4:$M$1048576,MATCH(B126,'[5]Order(Final)'!$E$4:$E$1048576,0))</f>
        <v>16</v>
      </c>
      <c r="AK126" s="98">
        <v>3</v>
      </c>
      <c r="AL126" s="98">
        <f t="shared" si="61"/>
        <v>0</v>
      </c>
    </row>
    <row r="127" spans="1:40" s="157" customFormat="1" hidden="1" x14ac:dyDescent="0.25">
      <c r="A127" s="157" t="s">
        <v>76</v>
      </c>
      <c r="B127" s="158">
        <v>17248194</v>
      </c>
      <c r="C127" s="158"/>
      <c r="D127" s="158"/>
      <c r="E127" s="158" t="str">
        <f t="shared" si="60"/>
        <v>17248194</v>
      </c>
      <c r="F127" s="158">
        <v>3</v>
      </c>
      <c r="G127" s="100"/>
      <c r="H127" s="100"/>
      <c r="I127" s="100"/>
      <c r="J127" s="98">
        <v>0</v>
      </c>
      <c r="K127" s="98"/>
      <c r="L127" s="98"/>
      <c r="M127" s="116"/>
      <c r="N127" s="116"/>
      <c r="O127" s="98"/>
      <c r="P127" s="98"/>
      <c r="Q127" s="98"/>
      <c r="R127" s="98"/>
      <c r="S127" s="158">
        <v>3</v>
      </c>
      <c r="T127" s="159">
        <v>80.409340000000014</v>
      </c>
      <c r="U127" s="159">
        <v>85.85499999999999</v>
      </c>
      <c r="V127" s="159">
        <f>U127-T127</f>
        <v>5.4456599999999753</v>
      </c>
      <c r="W127" s="159">
        <f>S127*T127</f>
        <v>241.22802000000004</v>
      </c>
      <c r="X127" s="158"/>
      <c r="Y127" s="158"/>
      <c r="Z127" s="158"/>
      <c r="AA127" s="158"/>
      <c r="AB127" s="158"/>
      <c r="AC127" s="158"/>
      <c r="AD127" s="158"/>
      <c r="AE127" s="158">
        <f t="shared" si="43"/>
        <v>3</v>
      </c>
      <c r="AF127" s="160">
        <f t="shared" si="44"/>
        <v>241.22802000000004</v>
      </c>
      <c r="AG127" s="158" t="s">
        <v>261</v>
      </c>
      <c r="AH127" s="161"/>
      <c r="AI127" s="161"/>
      <c r="AJ127" s="161"/>
      <c r="AK127" s="161"/>
      <c r="AL127" s="161">
        <f t="shared" si="61"/>
        <v>3</v>
      </c>
    </row>
    <row r="128" spans="1:40" hidden="1" x14ac:dyDescent="0.25">
      <c r="A128" t="s">
        <v>34</v>
      </c>
      <c r="B128" s="100">
        <v>17445359</v>
      </c>
      <c r="E128" s="100" t="str">
        <f t="shared" si="60"/>
        <v>17445359</v>
      </c>
      <c r="F128" s="100">
        <v>3</v>
      </c>
      <c r="G128" s="100">
        <v>3</v>
      </c>
      <c r="H128" s="100"/>
      <c r="I128" s="100"/>
      <c r="J128" s="98">
        <v>3</v>
      </c>
      <c r="K128" s="98">
        <v>3</v>
      </c>
      <c r="L128" s="98" t="s">
        <v>270</v>
      </c>
      <c r="M128" s="116"/>
      <c r="N128" s="116">
        <v>6774.6352800000004</v>
      </c>
      <c r="O128" s="114">
        <v>6774.6352800000004</v>
      </c>
      <c r="P128" s="114">
        <f>O128*K128</f>
        <v>20323.905839999999</v>
      </c>
      <c r="Q128" s="98"/>
      <c r="R128" s="98"/>
      <c r="S128" s="100"/>
      <c r="X128" s="100"/>
      <c r="Y128" s="100"/>
      <c r="Z128" s="100"/>
      <c r="AA128" s="100"/>
      <c r="AB128" s="100"/>
      <c r="AC128" s="100"/>
      <c r="AD128" s="100"/>
      <c r="AE128" s="100">
        <f t="shared" si="43"/>
        <v>3</v>
      </c>
      <c r="AF128" s="129">
        <f t="shared" si="44"/>
        <v>20323.905839999999</v>
      </c>
      <c r="AG128" s="100" t="s">
        <v>259</v>
      </c>
      <c r="AH128" s="98">
        <v>0</v>
      </c>
      <c r="AI128" s="98" t="s">
        <v>22</v>
      </c>
      <c r="AJ128" s="98">
        <f>INDEX('[5]Order(Final)'!$M$4:$M$1048576,MATCH(B128,'[5]Order(Final)'!$E$4:$E$1048576,0))</f>
        <v>0</v>
      </c>
      <c r="AK128" s="98">
        <v>0</v>
      </c>
      <c r="AL128" s="98">
        <f t="shared" si="61"/>
        <v>3</v>
      </c>
    </row>
    <row r="129" spans="1:38" x14ac:dyDescent="0.25">
      <c r="A129" t="s">
        <v>53</v>
      </c>
      <c r="B129" s="100">
        <v>17460059</v>
      </c>
      <c r="E129" s="100" t="str">
        <f t="shared" si="60"/>
        <v>17460059</v>
      </c>
      <c r="F129" s="100">
        <v>3</v>
      </c>
      <c r="G129" s="100"/>
      <c r="H129" s="100"/>
      <c r="I129" s="100"/>
      <c r="J129" s="98">
        <v>0</v>
      </c>
      <c r="K129" s="98"/>
      <c r="L129" s="98"/>
      <c r="M129" s="116"/>
      <c r="N129" s="116"/>
      <c r="O129" s="98"/>
      <c r="P129" s="98"/>
      <c r="Q129" s="98"/>
      <c r="R129" s="98"/>
      <c r="S129" s="100"/>
      <c r="X129" s="100"/>
      <c r="Y129" s="100"/>
      <c r="Z129" s="100"/>
      <c r="AA129" s="100">
        <v>3</v>
      </c>
      <c r="AB129" s="108">
        <f>VLOOKUP(E129,[7]Order!$AJ$4:$AK$168,2,0)</f>
        <v>36.266666666666666</v>
      </c>
      <c r="AC129" s="108">
        <f>AA129*AB129</f>
        <v>108.8</v>
      </c>
      <c r="AD129" s="108"/>
      <c r="AE129" s="100">
        <f t="shared" si="43"/>
        <v>3</v>
      </c>
      <c r="AF129" s="129">
        <f t="shared" si="44"/>
        <v>108.8</v>
      </c>
      <c r="AG129" s="100" t="s">
        <v>22</v>
      </c>
      <c r="AH129" s="98">
        <v>0</v>
      </c>
      <c r="AI129" s="98" t="s">
        <v>22</v>
      </c>
      <c r="AJ129" s="98">
        <f>INDEX('[5]Order(Final)'!$M$4:$M$1048576,MATCH(B129,'[5]Order(Final)'!$E$4:$E$1048576,0))</f>
        <v>0</v>
      </c>
      <c r="AK129" s="98">
        <v>0</v>
      </c>
      <c r="AL129" s="98">
        <f t="shared" si="61"/>
        <v>3</v>
      </c>
    </row>
    <row r="130" spans="1:38" hidden="1" x14ac:dyDescent="0.25">
      <c r="A130" t="s">
        <v>58</v>
      </c>
      <c r="B130" s="100">
        <v>17533661</v>
      </c>
      <c r="E130" s="100" t="str">
        <f t="shared" ref="E130:E161" si="71">TRIM(B130)</f>
        <v>17533661</v>
      </c>
      <c r="F130" s="100">
        <v>6</v>
      </c>
      <c r="G130" s="100">
        <v>6</v>
      </c>
      <c r="H130" s="100"/>
      <c r="I130" s="100">
        <f>SUM(G130:H130)</f>
        <v>6</v>
      </c>
      <c r="J130" s="98">
        <v>6</v>
      </c>
      <c r="K130" s="98">
        <v>6</v>
      </c>
      <c r="L130" s="98" t="s">
        <v>270</v>
      </c>
      <c r="M130" s="116"/>
      <c r="N130" s="116">
        <v>17.8752</v>
      </c>
      <c r="O130" s="114">
        <v>17.8752</v>
      </c>
      <c r="P130" s="114">
        <f t="shared" ref="P130:P131" si="72">O130*K130</f>
        <v>107.2512</v>
      </c>
      <c r="Q130" s="98"/>
      <c r="R130" s="98"/>
      <c r="S130" s="100"/>
      <c r="X130" s="100"/>
      <c r="Y130" s="100"/>
      <c r="Z130" s="100"/>
      <c r="AA130" s="100"/>
      <c r="AB130" s="100"/>
      <c r="AC130" s="100"/>
      <c r="AD130" s="100"/>
      <c r="AE130" s="100">
        <f t="shared" si="43"/>
        <v>6</v>
      </c>
      <c r="AF130" s="129">
        <f t="shared" si="44"/>
        <v>107.2512</v>
      </c>
      <c r="AG130" s="100" t="s">
        <v>252</v>
      </c>
      <c r="AH130" s="98">
        <v>6</v>
      </c>
      <c r="AI130" s="98" t="s">
        <v>28</v>
      </c>
      <c r="AJ130" s="98">
        <f>INDEX('[5]Order(Final)'!$M$4:$M$1048576,MATCH(B130,'[5]Order(Final)'!$E$4:$E$1048576,0))</f>
        <v>123</v>
      </c>
      <c r="AK130" s="98">
        <v>6</v>
      </c>
      <c r="AL130" s="98">
        <f t="shared" ref="AL130:AL161" si="73">F130-AK130</f>
        <v>0</v>
      </c>
    </row>
    <row r="131" spans="1:38" hidden="1" x14ac:dyDescent="0.25">
      <c r="A131" t="s">
        <v>72</v>
      </c>
      <c r="B131" s="100">
        <v>20411860</v>
      </c>
      <c r="E131" s="100" t="str">
        <f t="shared" si="71"/>
        <v>20411860</v>
      </c>
      <c r="F131" s="100">
        <v>3</v>
      </c>
      <c r="G131" s="100">
        <v>3</v>
      </c>
      <c r="H131" s="100"/>
      <c r="I131" s="100">
        <f>SUM(G131:H131)</f>
        <v>3</v>
      </c>
      <c r="J131" s="98">
        <v>3</v>
      </c>
      <c r="K131" s="98">
        <v>3</v>
      </c>
      <c r="L131" s="98" t="s">
        <v>270</v>
      </c>
      <c r="M131" s="116"/>
      <c r="N131" s="116">
        <f>VLOOKUP(E131,'[8]2015-2018'!$P$3:$Q$7051,2,0)</f>
        <v>28.73</v>
      </c>
      <c r="O131" s="114">
        <v>28.73</v>
      </c>
      <c r="P131" s="114">
        <f t="shared" si="72"/>
        <v>86.19</v>
      </c>
      <c r="Q131" s="98"/>
      <c r="R131" s="98"/>
      <c r="S131" s="100"/>
      <c r="X131" s="100"/>
      <c r="Y131" s="100"/>
      <c r="Z131" s="100"/>
      <c r="AA131" s="100"/>
      <c r="AB131" s="100"/>
      <c r="AC131" s="100"/>
      <c r="AD131" s="100"/>
      <c r="AE131" s="100">
        <f t="shared" ref="AE131:AE184" si="74">SUM(K131,S131,X131,AA131)</f>
        <v>3</v>
      </c>
      <c r="AF131" s="129">
        <f t="shared" ref="AF131:AF184" si="75">SUM(P131,R131,W131,Z131,AC131)</f>
        <v>86.19</v>
      </c>
      <c r="AG131" s="100" t="s">
        <v>252</v>
      </c>
      <c r="AH131" s="98">
        <v>3</v>
      </c>
      <c r="AI131" s="98" t="s">
        <v>28</v>
      </c>
      <c r="AJ131" s="98">
        <f>INDEX('[5]Order(Final)'!$M$4:$M$1048576,MATCH(B131,'[5]Order(Final)'!$E$4:$E$1048576,0))</f>
        <v>7</v>
      </c>
      <c r="AK131" s="98">
        <v>3</v>
      </c>
      <c r="AL131" s="98">
        <f t="shared" si="73"/>
        <v>0</v>
      </c>
    </row>
    <row r="132" spans="1:38" x14ac:dyDescent="0.25">
      <c r="A132" t="s">
        <v>39</v>
      </c>
      <c r="B132" s="102">
        <v>20441945</v>
      </c>
      <c r="C132" s="100">
        <f>INDEX('[3]Special Price'!$D$12:$D$113,MATCH(B132,'[3]Special Price'!$D$12:$D$113,0))</f>
        <v>20441945</v>
      </c>
      <c r="E132" s="100" t="str">
        <f t="shared" si="71"/>
        <v>20441945</v>
      </c>
      <c r="F132" s="100">
        <v>36</v>
      </c>
      <c r="G132" s="100"/>
      <c r="H132" s="100"/>
      <c r="I132" s="100"/>
      <c r="J132" s="98">
        <v>0</v>
      </c>
      <c r="K132" s="98"/>
      <c r="L132" s="98"/>
      <c r="M132" s="116"/>
      <c r="N132" s="116"/>
      <c r="O132" s="98"/>
      <c r="P132" s="98"/>
      <c r="Q132" s="98"/>
      <c r="R132" s="98"/>
      <c r="S132" s="100">
        <v>9</v>
      </c>
      <c r="T132" s="109">
        <f>VLOOKUP(E132,'[4]special price'!$J$12:$K$157,2,0)</f>
        <v>69.434399999999997</v>
      </c>
      <c r="U132" s="109">
        <v>72.327499999999986</v>
      </c>
      <c r="V132" s="109">
        <f t="shared" ref="V132:V135" si="76">U132-T132</f>
        <v>2.8930999999999898</v>
      </c>
      <c r="W132" s="109">
        <f t="shared" ref="W132:W135" si="77">S132*T132</f>
        <v>624.90959999999995</v>
      </c>
      <c r="X132" s="100"/>
      <c r="Y132" s="100"/>
      <c r="Z132" s="100"/>
      <c r="AA132" s="100">
        <v>27</v>
      </c>
      <c r="AB132" s="108">
        <f>VLOOKUP(E132,[7]Order!$AJ$4:$AK$168,2,0)</f>
        <v>18.133333333333333</v>
      </c>
      <c r="AC132" s="108">
        <f>AA132*AB132</f>
        <v>489.59999999999997</v>
      </c>
      <c r="AD132" s="108"/>
      <c r="AE132" s="100">
        <f t="shared" si="74"/>
        <v>36</v>
      </c>
      <c r="AF132" s="129">
        <f t="shared" si="75"/>
        <v>1114.5095999999999</v>
      </c>
      <c r="AG132" s="100" t="s">
        <v>262</v>
      </c>
      <c r="AH132" s="98">
        <v>9</v>
      </c>
      <c r="AI132" s="98" t="s">
        <v>240</v>
      </c>
      <c r="AJ132" s="98">
        <f>INDEX('[5]Order(Final)'!$M$4:$M$1048576,MATCH(B132,'[5]Order(Final)'!$E$4:$E$1048576,0))</f>
        <v>0</v>
      </c>
      <c r="AK132" s="98">
        <v>0</v>
      </c>
      <c r="AL132" s="98">
        <f t="shared" si="73"/>
        <v>36</v>
      </c>
    </row>
    <row r="133" spans="1:38" hidden="1" x14ac:dyDescent="0.25">
      <c r="A133" t="s">
        <v>38</v>
      </c>
      <c r="B133" s="100">
        <v>20459326</v>
      </c>
      <c r="C133" s="100">
        <f>INDEX('[3]Special Price'!$D$12:$D$113,MATCH(B133,'[3]Special Price'!$D$12:$D$113,0))</f>
        <v>20459326</v>
      </c>
      <c r="E133" s="100" t="str">
        <f t="shared" si="71"/>
        <v>20459326</v>
      </c>
      <c r="F133" s="100">
        <v>36</v>
      </c>
      <c r="G133" s="100"/>
      <c r="H133" s="100"/>
      <c r="I133" s="100"/>
      <c r="J133" s="98">
        <v>0</v>
      </c>
      <c r="K133" s="98"/>
      <c r="L133" s="98"/>
      <c r="M133" s="116"/>
      <c r="N133" s="116"/>
      <c r="O133" s="98"/>
      <c r="P133" s="98"/>
      <c r="Q133" s="98"/>
      <c r="R133" s="98"/>
      <c r="S133" s="100">
        <v>36</v>
      </c>
      <c r="T133" s="109">
        <f>VLOOKUP(E133,'[4]special price'!$J$12:$K$157,2,0)</f>
        <v>60.395999999999994</v>
      </c>
      <c r="U133" s="109">
        <v>62.912499999999994</v>
      </c>
      <c r="V133" s="109">
        <f t="shared" si="76"/>
        <v>2.5165000000000006</v>
      </c>
      <c r="W133" s="109">
        <f t="shared" si="77"/>
        <v>2174.2559999999999</v>
      </c>
      <c r="X133" s="100"/>
      <c r="Y133" s="100"/>
      <c r="Z133" s="100"/>
      <c r="AA133" s="100"/>
      <c r="AB133" s="100"/>
      <c r="AC133" s="100"/>
      <c r="AD133" s="100"/>
      <c r="AE133" s="100">
        <f t="shared" si="74"/>
        <v>36</v>
      </c>
      <c r="AF133" s="129">
        <f t="shared" si="75"/>
        <v>2174.2559999999999</v>
      </c>
      <c r="AG133" s="100" t="s">
        <v>250</v>
      </c>
      <c r="AH133" s="98">
        <v>72</v>
      </c>
      <c r="AI133" s="98" t="s">
        <v>28</v>
      </c>
      <c r="AJ133" s="98" t="str">
        <f>INDEX('[5]Order(Final)'!$M$4:$M$1048576,MATCH(B133,'[5]Order(Final)'!$E$4:$E$1048576,0))</f>
        <v>1-PHK</v>
      </c>
      <c r="AK133" s="98"/>
      <c r="AL133" s="98">
        <f t="shared" si="73"/>
        <v>36</v>
      </c>
    </row>
    <row r="134" spans="1:38" hidden="1" x14ac:dyDescent="0.25">
      <c r="A134" t="s">
        <v>36</v>
      </c>
      <c r="B134" s="100">
        <v>20459329</v>
      </c>
      <c r="C134" s="100">
        <f>INDEX('[3]Special Price'!$D$12:$D$113,MATCH(B134,'[3]Special Price'!$D$12:$D$113,0))</f>
        <v>20459329</v>
      </c>
      <c r="E134" s="100" t="str">
        <f t="shared" si="71"/>
        <v>20459329</v>
      </c>
      <c r="F134" s="100">
        <v>36</v>
      </c>
      <c r="G134" s="100">
        <v>18</v>
      </c>
      <c r="H134" s="100"/>
      <c r="I134" s="100">
        <f>SUM(G134:H134)</f>
        <v>18</v>
      </c>
      <c r="J134" s="98">
        <v>18</v>
      </c>
      <c r="K134" s="98">
        <v>18</v>
      </c>
      <c r="L134" s="98" t="s">
        <v>270</v>
      </c>
      <c r="M134" s="116"/>
      <c r="N134" s="116">
        <f>VLOOKUP(E134,'[8]2015-2018'!$P$3:$Q$7051,2,0)</f>
        <v>52.1</v>
      </c>
      <c r="O134" s="114">
        <v>52.1</v>
      </c>
      <c r="P134" s="114">
        <f>O134*K134</f>
        <v>937.80000000000007</v>
      </c>
      <c r="Q134" s="98"/>
      <c r="R134" s="98"/>
      <c r="S134" s="100">
        <v>18</v>
      </c>
      <c r="T134" s="109">
        <f>VLOOKUP(E134,'[4]special price'!$J$12:$K$157,2,0)</f>
        <v>89.275199999999998</v>
      </c>
      <c r="U134" s="109">
        <v>92.995000000000005</v>
      </c>
      <c r="V134" s="109">
        <f t="shared" si="76"/>
        <v>3.7198000000000064</v>
      </c>
      <c r="W134" s="109">
        <f t="shared" si="77"/>
        <v>1606.9536000000001</v>
      </c>
      <c r="X134" s="100"/>
      <c r="Y134" s="100"/>
      <c r="Z134" s="100"/>
      <c r="AA134" s="100"/>
      <c r="AB134" s="100"/>
      <c r="AC134" s="100"/>
      <c r="AD134" s="100"/>
      <c r="AE134" s="100">
        <f t="shared" si="74"/>
        <v>36</v>
      </c>
      <c r="AF134" s="129">
        <f t="shared" si="75"/>
        <v>2544.7536</v>
      </c>
      <c r="AG134" s="100" t="s">
        <v>264</v>
      </c>
      <c r="AH134" s="98">
        <v>54</v>
      </c>
      <c r="AI134" s="98" t="s">
        <v>28</v>
      </c>
      <c r="AJ134" s="98">
        <f>INDEX('[5]Order(Final)'!$M$4:$M$1048576,MATCH(B134,'[5]Order(Final)'!$E$4:$E$1048576,0))</f>
        <v>0</v>
      </c>
      <c r="AK134" s="98">
        <v>18</v>
      </c>
      <c r="AL134" s="98">
        <f t="shared" si="73"/>
        <v>18</v>
      </c>
    </row>
    <row r="135" spans="1:38" hidden="1" x14ac:dyDescent="0.25">
      <c r="A135" t="s">
        <v>54</v>
      </c>
      <c r="B135" s="100">
        <v>20489341</v>
      </c>
      <c r="C135" s="100">
        <f>INDEX('[3]Special Price'!$D$12:$D$113,MATCH(B135,'[3]Special Price'!$D$12:$D$113,0))</f>
        <v>20489341</v>
      </c>
      <c r="E135" s="100" t="str">
        <f t="shared" si="71"/>
        <v>20489341</v>
      </c>
      <c r="F135" s="100">
        <v>1</v>
      </c>
      <c r="G135" s="100"/>
      <c r="H135" s="100"/>
      <c r="I135" s="100"/>
      <c r="J135" s="98">
        <v>0</v>
      </c>
      <c r="K135" s="98"/>
      <c r="L135" s="98"/>
      <c r="M135" s="116"/>
      <c r="N135" s="116"/>
      <c r="O135" s="98"/>
      <c r="P135" s="98"/>
      <c r="Q135" s="98"/>
      <c r="R135" s="98"/>
      <c r="S135" s="100">
        <v>1</v>
      </c>
      <c r="T135" s="109">
        <v>23.847450000000002</v>
      </c>
      <c r="U135" s="109">
        <v>25.462500000000002</v>
      </c>
      <c r="V135" s="109">
        <f t="shared" si="76"/>
        <v>1.6150500000000001</v>
      </c>
      <c r="W135" s="109">
        <f t="shared" si="77"/>
        <v>23.847450000000002</v>
      </c>
      <c r="X135" s="100"/>
      <c r="Y135" s="100"/>
      <c r="Z135" s="100"/>
      <c r="AA135" s="100"/>
      <c r="AB135" s="100"/>
      <c r="AC135" s="100"/>
      <c r="AD135" s="100"/>
      <c r="AE135" s="100">
        <f t="shared" si="74"/>
        <v>1</v>
      </c>
      <c r="AF135" s="129">
        <f t="shared" si="75"/>
        <v>23.847450000000002</v>
      </c>
      <c r="AG135" s="100" t="s">
        <v>261</v>
      </c>
      <c r="AH135" s="98"/>
      <c r="AI135" s="98"/>
      <c r="AJ135" s="98"/>
      <c r="AK135" s="98"/>
      <c r="AL135" s="98">
        <f t="shared" si="73"/>
        <v>1</v>
      </c>
    </row>
    <row r="136" spans="1:38" x14ac:dyDescent="0.25">
      <c r="A136" t="s">
        <v>48</v>
      </c>
      <c r="B136" s="102">
        <v>20503200</v>
      </c>
      <c r="E136" s="100" t="str">
        <f t="shared" si="71"/>
        <v>20503200</v>
      </c>
      <c r="F136" s="100">
        <v>3</v>
      </c>
      <c r="G136" s="100"/>
      <c r="H136" s="100"/>
      <c r="I136" s="100"/>
      <c r="J136" s="98">
        <v>0</v>
      </c>
      <c r="K136" s="98"/>
      <c r="L136" s="98"/>
      <c r="M136" s="116"/>
      <c r="N136" s="116"/>
      <c r="O136" s="98"/>
      <c r="P136" s="98"/>
      <c r="Q136" s="98"/>
      <c r="R136" s="98"/>
      <c r="S136" s="100"/>
      <c r="X136" s="100"/>
      <c r="Y136" s="100"/>
      <c r="Z136" s="100"/>
      <c r="AA136" s="100">
        <v>3</v>
      </c>
      <c r="AB136" s="108">
        <f>VLOOKUP(E136,[7]Order!$AJ$4:$AK$168,2,0)</f>
        <v>29.466666666666665</v>
      </c>
      <c r="AC136" s="108">
        <f>AA136*AB136</f>
        <v>88.399999999999991</v>
      </c>
      <c r="AD136" s="108"/>
      <c r="AE136" s="100">
        <f t="shared" si="74"/>
        <v>3</v>
      </c>
      <c r="AF136" s="129">
        <f t="shared" si="75"/>
        <v>88.399999999999991</v>
      </c>
      <c r="AG136" s="100" t="s">
        <v>22</v>
      </c>
      <c r="AH136" s="98">
        <v>0</v>
      </c>
      <c r="AI136" s="98" t="s">
        <v>22</v>
      </c>
      <c r="AJ136" s="98">
        <f>INDEX('[5]Order(Final)'!$M$4:$M$1048576,MATCH(B136,'[5]Order(Final)'!$E$4:$E$1048576,0))</f>
        <v>0</v>
      </c>
      <c r="AK136" s="98">
        <v>0</v>
      </c>
      <c r="AL136" s="98">
        <f t="shared" si="73"/>
        <v>3</v>
      </c>
    </row>
    <row r="137" spans="1:38" hidden="1" x14ac:dyDescent="0.25">
      <c r="A137" t="s">
        <v>69</v>
      </c>
      <c r="B137" s="100">
        <v>20532237</v>
      </c>
      <c r="E137" s="100" t="str">
        <f t="shared" si="71"/>
        <v>20532237</v>
      </c>
      <c r="F137" s="100">
        <v>3</v>
      </c>
      <c r="G137" s="100"/>
      <c r="H137" s="100"/>
      <c r="I137" s="100"/>
      <c r="J137" s="98">
        <v>0</v>
      </c>
      <c r="K137" s="98"/>
      <c r="L137" s="98"/>
      <c r="M137" s="116"/>
      <c r="N137" s="116"/>
      <c r="O137" s="98"/>
      <c r="P137" s="98"/>
      <c r="Q137" s="98"/>
      <c r="R137" s="98"/>
      <c r="S137" s="100">
        <v>3</v>
      </c>
      <c r="T137" s="109">
        <f>VLOOKUP(E137,'[4]special price'!$J$12:$K$157,2,0)</f>
        <v>39.244799999999998</v>
      </c>
      <c r="W137" s="109">
        <f>S137*T137</f>
        <v>117.73439999999999</v>
      </c>
      <c r="X137" s="100"/>
      <c r="Y137" s="100"/>
      <c r="Z137" s="100"/>
      <c r="AA137" s="100"/>
      <c r="AB137" s="100"/>
      <c r="AC137" s="100"/>
      <c r="AD137" s="100"/>
      <c r="AE137" s="100">
        <f t="shared" si="74"/>
        <v>3</v>
      </c>
      <c r="AF137" s="129">
        <f t="shared" si="75"/>
        <v>117.73439999999999</v>
      </c>
      <c r="AG137" s="100" t="s">
        <v>249</v>
      </c>
      <c r="AH137" s="98">
        <v>6</v>
      </c>
      <c r="AI137" s="98" t="s">
        <v>28</v>
      </c>
      <c r="AJ137" s="98">
        <f>INDEX('[5]Order(Final)'!$M$4:$M$1048576,MATCH(B137,'[5]Order(Final)'!$E$4:$E$1048576,0))</f>
        <v>9</v>
      </c>
      <c r="AK137" s="98">
        <v>0</v>
      </c>
      <c r="AL137" s="98">
        <f t="shared" si="73"/>
        <v>3</v>
      </c>
    </row>
    <row r="138" spans="1:38" x14ac:dyDescent="0.25">
      <c r="A138" t="s">
        <v>46</v>
      </c>
      <c r="B138" s="100">
        <v>20532272</v>
      </c>
      <c r="E138" s="100" t="str">
        <f t="shared" si="71"/>
        <v>20532272</v>
      </c>
      <c r="F138" s="100">
        <v>3</v>
      </c>
      <c r="G138" s="100"/>
      <c r="H138" s="100"/>
      <c r="I138" s="100"/>
      <c r="J138" s="98">
        <v>0</v>
      </c>
      <c r="K138" s="98"/>
      <c r="L138" s="98"/>
      <c r="M138" s="116"/>
      <c r="N138" s="116"/>
      <c r="O138" s="98"/>
      <c r="P138" s="98"/>
      <c r="Q138" s="98"/>
      <c r="R138" s="98"/>
      <c r="S138" s="100"/>
      <c r="X138" s="100"/>
      <c r="Y138" s="100"/>
      <c r="Z138" s="100"/>
      <c r="AA138" s="100">
        <v>3</v>
      </c>
      <c r="AB138" s="108">
        <f>VLOOKUP(E138,[7]Order!$AJ$4:$AK$168,2,0)</f>
        <v>40.799999999999997</v>
      </c>
      <c r="AC138" s="108">
        <f>AA138*AB138</f>
        <v>122.39999999999999</v>
      </c>
      <c r="AD138" s="108"/>
      <c r="AE138" s="100">
        <f t="shared" si="74"/>
        <v>3</v>
      </c>
      <c r="AF138" s="129">
        <f t="shared" si="75"/>
        <v>122.39999999999999</v>
      </c>
      <c r="AG138" s="100" t="s">
        <v>22</v>
      </c>
      <c r="AH138" s="98">
        <v>0</v>
      </c>
      <c r="AI138" s="98" t="s">
        <v>22</v>
      </c>
      <c r="AJ138" s="98">
        <v>0</v>
      </c>
      <c r="AK138" s="98">
        <v>0</v>
      </c>
      <c r="AL138" s="98">
        <f t="shared" si="73"/>
        <v>3</v>
      </c>
    </row>
    <row r="139" spans="1:38" hidden="1" x14ac:dyDescent="0.25">
      <c r="A139" t="s">
        <v>53</v>
      </c>
      <c r="B139" s="100">
        <v>20551483</v>
      </c>
      <c r="C139" s="100">
        <f>INDEX('[3]Special Price'!$D$12:$D$113,MATCH(B139,'[3]Special Price'!$D$12:$D$113,0))</f>
        <v>20551483</v>
      </c>
      <c r="E139" s="100" t="str">
        <f t="shared" si="71"/>
        <v>20551483</v>
      </c>
      <c r="F139" s="100">
        <v>3</v>
      </c>
      <c r="G139" s="100"/>
      <c r="H139" s="100"/>
      <c r="I139" s="100"/>
      <c r="J139" s="98">
        <v>0</v>
      </c>
      <c r="K139" s="98"/>
      <c r="L139" s="98"/>
      <c r="M139" s="116"/>
      <c r="N139" s="116"/>
      <c r="O139" s="98"/>
      <c r="P139" s="98"/>
      <c r="Q139" s="98"/>
      <c r="R139" s="98"/>
      <c r="S139" s="100">
        <v>3</v>
      </c>
      <c r="T139" s="109">
        <f>VLOOKUP(E139,'[4]special price'!$J$12:$K$157,2,0)</f>
        <v>24.141599999999997</v>
      </c>
      <c r="U139" s="109">
        <v>25.147499999999997</v>
      </c>
      <c r="V139" s="109">
        <f>U139-T139</f>
        <v>1.0059000000000005</v>
      </c>
      <c r="W139" s="109">
        <f t="shared" ref="W139:W146" si="78">S139*T139</f>
        <v>72.424799999999991</v>
      </c>
      <c r="X139" s="100"/>
      <c r="Y139" s="100"/>
      <c r="Z139" s="100"/>
      <c r="AA139" s="100"/>
      <c r="AB139" s="100"/>
      <c r="AC139" s="100"/>
      <c r="AD139" s="100"/>
      <c r="AE139" s="100">
        <f t="shared" si="74"/>
        <v>3</v>
      </c>
      <c r="AF139" s="129">
        <f t="shared" si="75"/>
        <v>72.424799999999991</v>
      </c>
      <c r="AG139" s="100" t="s">
        <v>250</v>
      </c>
      <c r="AH139" s="98">
        <v>6</v>
      </c>
      <c r="AI139" s="98" t="s">
        <v>28</v>
      </c>
      <c r="AJ139" s="98">
        <f>INDEX('[5]Order(Final)'!$M$4:$M$1048576,MATCH(B139,'[5]Order(Final)'!$E$4:$E$1048576,0))</f>
        <v>1</v>
      </c>
      <c r="AK139" s="98">
        <v>0</v>
      </c>
      <c r="AL139" s="98">
        <f t="shared" si="73"/>
        <v>3</v>
      </c>
    </row>
    <row r="140" spans="1:38" s="130" customFormat="1" x14ac:dyDescent="0.25">
      <c r="A140" s="130" t="s">
        <v>183</v>
      </c>
      <c r="B140" s="102">
        <v>20576909</v>
      </c>
      <c r="C140" s="102"/>
      <c r="D140" s="102"/>
      <c r="E140" s="102" t="str">
        <f t="shared" si="71"/>
        <v>20576909</v>
      </c>
      <c r="F140" s="102">
        <v>1</v>
      </c>
      <c r="G140" s="100"/>
      <c r="H140" s="100"/>
      <c r="I140" s="100"/>
      <c r="J140" s="98">
        <v>0</v>
      </c>
      <c r="K140" s="103"/>
      <c r="L140" s="103"/>
      <c r="M140" s="116"/>
      <c r="N140" s="116"/>
      <c r="O140" s="103"/>
      <c r="P140" s="103"/>
      <c r="Q140" s="103"/>
      <c r="R140" s="103"/>
      <c r="S140" s="102"/>
      <c r="T140" s="146">
        <v>5310.6222399999997</v>
      </c>
      <c r="U140" s="109" t="e">
        <v>#N/A</v>
      </c>
      <c r="V140" s="109"/>
      <c r="W140" s="146">
        <f t="shared" si="78"/>
        <v>0</v>
      </c>
      <c r="X140" s="102"/>
      <c r="Y140" s="102"/>
      <c r="Z140" s="102"/>
      <c r="AA140" s="102">
        <v>1</v>
      </c>
      <c r="AB140" s="148">
        <f>4300000/3300</f>
        <v>1303.030303030303</v>
      </c>
      <c r="AC140" s="148">
        <v>1303.030303030303</v>
      </c>
      <c r="AD140" s="148"/>
      <c r="AE140" s="102">
        <f t="shared" si="74"/>
        <v>1</v>
      </c>
      <c r="AF140" s="147">
        <f>SUM(P140,R140,W140,Z140,AC140)</f>
        <v>1303.030303030303</v>
      </c>
      <c r="AG140" s="102" t="s">
        <v>22</v>
      </c>
      <c r="AH140" s="103"/>
      <c r="AI140" s="103"/>
      <c r="AJ140" s="103"/>
      <c r="AK140" s="103"/>
      <c r="AL140" s="103">
        <f t="shared" si="73"/>
        <v>1</v>
      </c>
    </row>
    <row r="141" spans="1:38" hidden="1" x14ac:dyDescent="0.25">
      <c r="A141" t="s">
        <v>50</v>
      </c>
      <c r="B141" s="100">
        <v>20578624</v>
      </c>
      <c r="C141" s="100">
        <f>INDEX('[3]Special Price'!$D$12:$D$113,MATCH(B141,'[3]Special Price'!$D$12:$D$113,0))</f>
        <v>20578624</v>
      </c>
      <c r="E141" s="100" t="str">
        <f t="shared" si="71"/>
        <v>20578624</v>
      </c>
      <c r="F141" s="100">
        <v>14</v>
      </c>
      <c r="G141" s="100">
        <v>1</v>
      </c>
      <c r="H141" s="100"/>
      <c r="I141" s="100">
        <f>SUM(G141:H141)</f>
        <v>1</v>
      </c>
      <c r="J141" s="98">
        <v>0</v>
      </c>
      <c r="K141" s="98"/>
      <c r="L141" s="98"/>
      <c r="M141" s="116"/>
      <c r="N141" s="116"/>
      <c r="O141" s="98"/>
      <c r="P141" s="98"/>
      <c r="Q141" s="98"/>
      <c r="R141" s="98"/>
      <c r="S141" s="100">
        <v>14</v>
      </c>
      <c r="T141" s="109">
        <v>43.138480000000001</v>
      </c>
      <c r="U141" s="109">
        <v>46.06</v>
      </c>
      <c r="V141" s="109">
        <f t="shared" ref="V141:V146" si="79">U141-T141</f>
        <v>2.921520000000001</v>
      </c>
      <c r="W141" s="109">
        <f t="shared" si="78"/>
        <v>603.93871999999999</v>
      </c>
      <c r="X141" s="100"/>
      <c r="Y141" s="100"/>
      <c r="Z141" s="100"/>
      <c r="AA141" s="100"/>
      <c r="AB141" s="100"/>
      <c r="AC141" s="100"/>
      <c r="AD141" s="100"/>
      <c r="AE141" s="100">
        <f t="shared" si="74"/>
        <v>14</v>
      </c>
      <c r="AF141" s="129">
        <f t="shared" si="75"/>
        <v>603.93871999999999</v>
      </c>
      <c r="AG141" s="100" t="s">
        <v>261</v>
      </c>
      <c r="AH141" s="98"/>
      <c r="AI141" s="98"/>
      <c r="AJ141" s="98"/>
      <c r="AK141" s="98"/>
      <c r="AL141" s="98">
        <f t="shared" si="73"/>
        <v>14</v>
      </c>
    </row>
    <row r="142" spans="1:38" s="157" customFormat="1" hidden="1" x14ac:dyDescent="0.25">
      <c r="A142" s="157" t="s">
        <v>52</v>
      </c>
      <c r="B142" s="158">
        <v>20711957</v>
      </c>
      <c r="C142" s="158"/>
      <c r="D142" s="158"/>
      <c r="E142" s="158" t="str">
        <f t="shared" si="71"/>
        <v>20711957</v>
      </c>
      <c r="F142" s="158">
        <v>3</v>
      </c>
      <c r="G142" s="100">
        <v>1</v>
      </c>
      <c r="H142" s="100"/>
      <c r="I142" s="100">
        <f>SUM(G142:H142)</f>
        <v>1</v>
      </c>
      <c r="J142" s="98">
        <v>0</v>
      </c>
      <c r="K142" s="98"/>
      <c r="L142" s="98"/>
      <c r="M142" s="116"/>
      <c r="N142" s="116"/>
      <c r="O142" s="98"/>
      <c r="P142" s="98"/>
      <c r="Q142" s="98"/>
      <c r="R142" s="98"/>
      <c r="S142" s="158">
        <v>3</v>
      </c>
      <c r="T142" s="159">
        <f>VLOOKUP(E142,'[4]special price'!$J$12:$K$157,2,0)</f>
        <v>603.79199999999992</v>
      </c>
      <c r="U142" s="159">
        <v>628.94999999999993</v>
      </c>
      <c r="V142" s="159">
        <f t="shared" si="79"/>
        <v>25.158000000000015</v>
      </c>
      <c r="W142" s="159">
        <f t="shared" si="78"/>
        <v>1811.3759999999997</v>
      </c>
      <c r="X142" s="158"/>
      <c r="Y142" s="158"/>
      <c r="Z142" s="158"/>
      <c r="AA142" s="158"/>
      <c r="AB142" s="158"/>
      <c r="AC142" s="158"/>
      <c r="AD142" s="158"/>
      <c r="AE142" s="158">
        <f t="shared" si="74"/>
        <v>3</v>
      </c>
      <c r="AF142" s="160">
        <f t="shared" si="75"/>
        <v>1811.3759999999997</v>
      </c>
      <c r="AG142" s="158" t="s">
        <v>264</v>
      </c>
      <c r="AH142" s="161">
        <v>4</v>
      </c>
      <c r="AI142" s="161" t="s">
        <v>28</v>
      </c>
      <c r="AJ142" s="161">
        <v>0</v>
      </c>
      <c r="AK142" s="161"/>
      <c r="AL142" s="161">
        <f t="shared" si="73"/>
        <v>3</v>
      </c>
    </row>
    <row r="143" spans="1:38" hidden="1" x14ac:dyDescent="0.25">
      <c r="A143" t="s">
        <v>71</v>
      </c>
      <c r="B143" s="100">
        <v>20747516</v>
      </c>
      <c r="C143" s="100">
        <f>INDEX('[3]Special Price'!$D$12:$D$113,MATCH(B143,'[3]Special Price'!$D$12:$D$113,0))</f>
        <v>20747516</v>
      </c>
      <c r="E143" s="100" t="str">
        <f t="shared" si="71"/>
        <v>20747516</v>
      </c>
      <c r="F143" s="100">
        <v>12</v>
      </c>
      <c r="G143" s="100"/>
      <c r="H143" s="100"/>
      <c r="I143" s="100"/>
      <c r="J143" s="98">
        <v>0</v>
      </c>
      <c r="K143" s="98"/>
      <c r="L143" s="98"/>
      <c r="M143" s="116"/>
      <c r="N143" s="116"/>
      <c r="O143" s="98"/>
      <c r="P143" s="98"/>
      <c r="Q143" s="98"/>
      <c r="R143" s="98"/>
      <c r="S143" s="100">
        <v>12</v>
      </c>
      <c r="T143" s="109">
        <v>106.01052000000003</v>
      </c>
      <c r="U143" s="109">
        <v>113.19000000000001</v>
      </c>
      <c r="V143" s="109">
        <f t="shared" si="79"/>
        <v>7.1794799999999839</v>
      </c>
      <c r="W143" s="109">
        <f t="shared" si="78"/>
        <v>1272.1262400000003</v>
      </c>
      <c r="X143" s="100"/>
      <c r="Y143" s="100"/>
      <c r="Z143" s="100"/>
      <c r="AA143" s="100"/>
      <c r="AB143" s="100"/>
      <c r="AC143" s="100"/>
      <c r="AD143" s="100"/>
      <c r="AE143" s="100">
        <f t="shared" si="74"/>
        <v>12</v>
      </c>
      <c r="AF143" s="129">
        <f t="shared" si="75"/>
        <v>1272.1262400000003</v>
      </c>
      <c r="AG143" s="100" t="s">
        <v>261</v>
      </c>
      <c r="AH143" s="98"/>
      <c r="AI143" s="98"/>
      <c r="AJ143" s="98"/>
      <c r="AK143" s="98"/>
      <c r="AL143" s="98">
        <f t="shared" si="73"/>
        <v>12</v>
      </c>
    </row>
    <row r="144" spans="1:38" hidden="1" x14ac:dyDescent="0.25">
      <c r="A144" t="s">
        <v>67</v>
      </c>
      <c r="B144" s="100">
        <v>20784537</v>
      </c>
      <c r="C144" s="100">
        <f>INDEX('[3]Special Price'!$D$12:$D$113,MATCH(B144,'[3]Special Price'!$D$12:$D$113,0))</f>
        <v>20784537</v>
      </c>
      <c r="E144" s="100" t="str">
        <f t="shared" si="71"/>
        <v>20784537</v>
      </c>
      <c r="F144" s="100">
        <v>3</v>
      </c>
      <c r="G144" s="100">
        <v>1</v>
      </c>
      <c r="H144" s="100"/>
      <c r="I144" s="100">
        <f>SUM(G144:H144)</f>
        <v>1</v>
      </c>
      <c r="J144" s="98">
        <v>1</v>
      </c>
      <c r="K144" s="98">
        <v>1</v>
      </c>
      <c r="L144" s="98" t="s">
        <v>270</v>
      </c>
      <c r="M144" s="116"/>
      <c r="N144" s="116">
        <f>VLOOKUP(E144,'[8]2015-2018'!$P$3:$Q$7051,2,0)</f>
        <v>5.0999999999999996</v>
      </c>
      <c r="O144" s="114">
        <v>5.0999999999999996</v>
      </c>
      <c r="P144" s="114">
        <f t="shared" ref="P144:P147" si="80">O144*K144</f>
        <v>5.0999999999999996</v>
      </c>
      <c r="Q144" s="98"/>
      <c r="R144" s="98"/>
      <c r="S144" s="100">
        <v>2</v>
      </c>
      <c r="T144" s="109">
        <f>VLOOKUP(E144,'[4]special price'!$J$12:$K$157,2,0)</f>
        <v>8.7359999999999989</v>
      </c>
      <c r="U144" s="109">
        <v>9.1</v>
      </c>
      <c r="V144" s="109">
        <f t="shared" si="79"/>
        <v>0.36400000000000077</v>
      </c>
      <c r="W144" s="109">
        <f t="shared" si="78"/>
        <v>17.471999999999998</v>
      </c>
      <c r="X144" s="100"/>
      <c r="Y144" s="100"/>
      <c r="Z144" s="100"/>
      <c r="AA144" s="100"/>
      <c r="AB144" s="100"/>
      <c r="AC144" s="100"/>
      <c r="AD144" s="100"/>
      <c r="AE144" s="100">
        <f t="shared" si="74"/>
        <v>3</v>
      </c>
      <c r="AF144" s="129">
        <f t="shared" si="75"/>
        <v>22.571999999999996</v>
      </c>
      <c r="AG144" s="100" t="s">
        <v>264</v>
      </c>
      <c r="AH144" s="98">
        <v>4</v>
      </c>
      <c r="AI144" s="98" t="s">
        <v>28</v>
      </c>
      <c r="AJ144" s="98">
        <f>INDEX('[5]Order(Final)'!$M$4:$M$1048576,MATCH(B144,'[5]Order(Final)'!$E$4:$E$1048576,0))</f>
        <v>0</v>
      </c>
      <c r="AK144" s="98">
        <v>1</v>
      </c>
      <c r="AL144" s="98">
        <f t="shared" si="73"/>
        <v>2</v>
      </c>
    </row>
    <row r="145" spans="1:38" hidden="1" x14ac:dyDescent="0.25">
      <c r="A145" t="s">
        <v>45</v>
      </c>
      <c r="B145" s="100">
        <v>20807510</v>
      </c>
      <c r="C145" s="100">
        <f>INDEX('[3]Special Price'!$D$12:$D$113,MATCH(B145,'[3]Special Price'!$D$12:$D$113,0))</f>
        <v>20807510</v>
      </c>
      <c r="E145" s="100" t="str">
        <f t="shared" si="71"/>
        <v>20807510</v>
      </c>
      <c r="F145" s="100">
        <v>3</v>
      </c>
      <c r="G145" s="100">
        <v>1</v>
      </c>
      <c r="H145" s="100"/>
      <c r="I145" s="100">
        <f>SUM(G145:H145)</f>
        <v>1</v>
      </c>
      <c r="J145" s="98">
        <v>1</v>
      </c>
      <c r="K145" s="98">
        <v>1</v>
      </c>
      <c r="L145" s="98" t="s">
        <v>270</v>
      </c>
      <c r="M145" s="116"/>
      <c r="N145" s="116">
        <v>33.729999999999997</v>
      </c>
      <c r="O145" s="114">
        <v>33.729999999999997</v>
      </c>
      <c r="P145" s="114">
        <f t="shared" si="80"/>
        <v>33.729999999999997</v>
      </c>
      <c r="Q145" s="98"/>
      <c r="R145" s="98"/>
      <c r="S145" s="100">
        <v>2</v>
      </c>
      <c r="T145" s="109">
        <f>VLOOKUP(E145,'[4]special price'!$J$12:$K$157,2,0)</f>
        <v>31.5</v>
      </c>
      <c r="U145" s="109">
        <v>32.8125</v>
      </c>
      <c r="V145" s="109">
        <f t="shared" si="79"/>
        <v>1.3125</v>
      </c>
      <c r="W145" s="109">
        <f t="shared" si="78"/>
        <v>63</v>
      </c>
      <c r="X145" s="100"/>
      <c r="Y145" s="100"/>
      <c r="Z145" s="100"/>
      <c r="AA145" s="100"/>
      <c r="AB145" s="100"/>
      <c r="AC145" s="100"/>
      <c r="AD145" s="100"/>
      <c r="AE145" s="100">
        <f t="shared" si="74"/>
        <v>3</v>
      </c>
      <c r="AF145" s="129">
        <f t="shared" si="75"/>
        <v>96.72999999999999</v>
      </c>
      <c r="AG145" s="100" t="s">
        <v>264</v>
      </c>
      <c r="AH145" s="98">
        <v>3</v>
      </c>
      <c r="AI145" s="98" t="s">
        <v>28</v>
      </c>
      <c r="AJ145" s="98">
        <v>0</v>
      </c>
      <c r="AK145" s="98">
        <v>1</v>
      </c>
      <c r="AL145" s="98">
        <f t="shared" si="73"/>
        <v>2</v>
      </c>
    </row>
    <row r="146" spans="1:38" hidden="1" x14ac:dyDescent="0.25">
      <c r="A146" t="s">
        <v>53</v>
      </c>
      <c r="B146" s="100">
        <v>20852762</v>
      </c>
      <c r="C146" s="100">
        <f>INDEX('[3]Special Price'!$D$12:$D$113,MATCH(B146,'[3]Special Price'!$D$12:$D$113,0))</f>
        <v>20852762</v>
      </c>
      <c r="E146" s="100" t="str">
        <f t="shared" si="71"/>
        <v>20852762</v>
      </c>
      <c r="F146" s="100">
        <v>6</v>
      </c>
      <c r="G146" s="100">
        <v>2</v>
      </c>
      <c r="H146" s="100"/>
      <c r="I146" s="100">
        <f>SUM(G146:H146)</f>
        <v>2</v>
      </c>
      <c r="J146" s="98">
        <v>2</v>
      </c>
      <c r="K146" s="98">
        <v>2</v>
      </c>
      <c r="L146" s="98" t="s">
        <v>270</v>
      </c>
      <c r="M146" s="116"/>
      <c r="N146" s="116">
        <f>VLOOKUP(E146,'[8]2015-2018'!$P$3:$Q$7051,2,0)</f>
        <v>2.09</v>
      </c>
      <c r="O146" s="114">
        <v>2.09</v>
      </c>
      <c r="P146" s="114">
        <f t="shared" si="80"/>
        <v>4.18</v>
      </c>
      <c r="Q146" s="98"/>
      <c r="R146" s="98"/>
      <c r="S146" s="100">
        <v>4</v>
      </c>
      <c r="T146" s="109">
        <f>VLOOKUP(E146,'[4]special price'!$J$12:$K$157,2,0)</f>
        <v>3.2591999999999994</v>
      </c>
      <c r="U146" s="109">
        <v>3.3949999999999996</v>
      </c>
      <c r="V146" s="109">
        <f t="shared" si="79"/>
        <v>0.13580000000000014</v>
      </c>
      <c r="W146" s="109">
        <f t="shared" si="78"/>
        <v>13.036799999999998</v>
      </c>
      <c r="X146" s="100"/>
      <c r="Y146" s="100"/>
      <c r="Z146" s="100"/>
      <c r="AA146" s="100"/>
      <c r="AB146" s="100"/>
      <c r="AC146" s="100"/>
      <c r="AD146" s="100"/>
      <c r="AE146" s="100">
        <f t="shared" si="74"/>
        <v>6</v>
      </c>
      <c r="AF146" s="129">
        <f t="shared" si="75"/>
        <v>17.216799999999999</v>
      </c>
      <c r="AG146" s="100" t="s">
        <v>264</v>
      </c>
      <c r="AH146" s="98">
        <v>12</v>
      </c>
      <c r="AI146" s="98" t="s">
        <v>28</v>
      </c>
      <c r="AJ146" s="98">
        <f>INDEX('[5]Order(Final)'!$M$4:$M$1048576,MATCH(B146,'[5]Order(Final)'!$E$4:$E$1048576,0))</f>
        <v>0</v>
      </c>
      <c r="AK146" s="98">
        <v>2</v>
      </c>
      <c r="AL146" s="98">
        <f t="shared" si="73"/>
        <v>4</v>
      </c>
    </row>
    <row r="147" spans="1:38" hidden="1" x14ac:dyDescent="0.25">
      <c r="A147" t="s">
        <v>43</v>
      </c>
      <c r="B147" s="100">
        <v>20852764</v>
      </c>
      <c r="E147" s="100" t="str">
        <f t="shared" si="71"/>
        <v>20852764</v>
      </c>
      <c r="F147" s="100">
        <v>6</v>
      </c>
      <c r="G147" s="100">
        <v>8</v>
      </c>
      <c r="H147" s="100"/>
      <c r="I147" s="100">
        <f>SUM(G147:H147)</f>
        <v>8</v>
      </c>
      <c r="J147" s="98">
        <v>8</v>
      </c>
      <c r="K147" s="98">
        <v>6</v>
      </c>
      <c r="L147" s="98" t="s">
        <v>270</v>
      </c>
      <c r="M147" s="116"/>
      <c r="N147" s="116">
        <f>VLOOKUP(E147,'[8]2015-2018'!$P$3:$Q$7051,2,0)</f>
        <v>3.05</v>
      </c>
      <c r="O147" s="114">
        <v>3.05</v>
      </c>
      <c r="P147" s="114">
        <f t="shared" si="80"/>
        <v>18.299999999999997</v>
      </c>
      <c r="Q147" s="118">
        <v>3.05</v>
      </c>
      <c r="R147" s="118"/>
      <c r="S147" s="100"/>
      <c r="X147" s="100"/>
      <c r="Y147" s="100"/>
      <c r="Z147" s="100"/>
      <c r="AA147" s="100"/>
      <c r="AB147" s="100"/>
      <c r="AC147" s="100"/>
      <c r="AD147" s="100"/>
      <c r="AE147" s="100">
        <f t="shared" si="74"/>
        <v>6</v>
      </c>
      <c r="AF147" s="129">
        <f t="shared" si="75"/>
        <v>18.299999999999997</v>
      </c>
      <c r="AG147" s="100" t="s">
        <v>251</v>
      </c>
      <c r="AH147" s="98">
        <v>4</v>
      </c>
      <c r="AI147" s="98" t="s">
        <v>28</v>
      </c>
      <c r="AJ147" s="98">
        <f>INDEX('[5]Order(Final)'!$M$4:$M$1048576,MATCH(B147,'[5]Order(Final)'!$E$4:$E$1048576,0))</f>
        <v>0</v>
      </c>
      <c r="AK147" s="98">
        <v>8</v>
      </c>
      <c r="AL147" s="98">
        <f t="shared" si="73"/>
        <v>-2</v>
      </c>
    </row>
    <row r="148" spans="1:38" hidden="1" x14ac:dyDescent="0.25">
      <c r="A148" t="s">
        <v>35</v>
      </c>
      <c r="B148" s="100">
        <v>20905400</v>
      </c>
      <c r="C148" s="100">
        <f>INDEX('[3]Special Price'!$D$12:$D$113,MATCH(B148,'[3]Special Price'!$D$12:$D$113,0))</f>
        <v>20905400</v>
      </c>
      <c r="E148" s="100" t="str">
        <f t="shared" si="71"/>
        <v>20905400</v>
      </c>
      <c r="F148" s="100">
        <v>72</v>
      </c>
      <c r="G148" s="100"/>
      <c r="H148" s="100"/>
      <c r="I148" s="100"/>
      <c r="J148" s="98">
        <v>0</v>
      </c>
      <c r="K148" s="98"/>
      <c r="L148" s="98"/>
      <c r="M148" s="116"/>
      <c r="N148" s="116"/>
      <c r="O148" s="98"/>
      <c r="P148" s="98"/>
      <c r="Q148" s="98"/>
      <c r="R148" s="98"/>
      <c r="S148" s="100">
        <v>72</v>
      </c>
      <c r="T148" s="109">
        <f>VLOOKUP(E148,'[4]special price'!$J$12:$K$157,2,0)</f>
        <v>55.238400000000006</v>
      </c>
      <c r="U148" s="109">
        <v>57.540000000000006</v>
      </c>
      <c r="V148" s="109">
        <f t="shared" ref="V148:V151" si="81">U148-T148</f>
        <v>2.3016000000000005</v>
      </c>
      <c r="W148" s="109">
        <f t="shared" ref="W148:W154" si="82">S148*T148</f>
        <v>3977.1648000000005</v>
      </c>
      <c r="X148" s="100"/>
      <c r="Y148" s="100"/>
      <c r="Z148" s="100"/>
      <c r="AA148" s="100"/>
      <c r="AB148" s="100"/>
      <c r="AC148" s="100"/>
      <c r="AD148" s="100"/>
      <c r="AE148" s="100">
        <f t="shared" si="74"/>
        <v>72</v>
      </c>
      <c r="AF148" s="129">
        <f t="shared" si="75"/>
        <v>3977.1648000000005</v>
      </c>
      <c r="AG148" s="100" t="s">
        <v>264</v>
      </c>
      <c r="AH148" s="98">
        <v>144</v>
      </c>
      <c r="AI148" s="98" t="s">
        <v>28</v>
      </c>
      <c r="AJ148" s="98">
        <f>INDEX('[5]Order(Final)'!$M$4:$M$1048576,MATCH(B148,'[5]Order(Final)'!$E$4:$E$1048576,0))</f>
        <v>0</v>
      </c>
      <c r="AK148" s="98"/>
      <c r="AL148" s="98">
        <f t="shared" si="73"/>
        <v>72</v>
      </c>
    </row>
    <row r="149" spans="1:38" hidden="1" x14ac:dyDescent="0.25">
      <c r="A149" t="s">
        <v>53</v>
      </c>
      <c r="B149" s="100">
        <v>21092243</v>
      </c>
      <c r="C149" s="100">
        <f>INDEX('[3]Special Price'!$D$12:$D$113,MATCH(B149,'[3]Special Price'!$D$12:$D$113,0))</f>
        <v>21092243</v>
      </c>
      <c r="E149" s="100" t="str">
        <f t="shared" si="71"/>
        <v>21092243</v>
      </c>
      <c r="F149" s="100">
        <v>3</v>
      </c>
      <c r="G149" s="100"/>
      <c r="H149" s="100"/>
      <c r="I149" s="100"/>
      <c r="J149" s="98">
        <v>0</v>
      </c>
      <c r="K149" s="98"/>
      <c r="L149" s="98"/>
      <c r="M149" s="116"/>
      <c r="N149" s="116"/>
      <c r="O149" s="98"/>
      <c r="P149" s="98"/>
      <c r="Q149" s="98"/>
      <c r="R149" s="98"/>
      <c r="S149" s="100">
        <v>3</v>
      </c>
      <c r="T149" s="109">
        <v>6.932970000000001</v>
      </c>
      <c r="U149" s="109">
        <v>7.4025000000000007</v>
      </c>
      <c r="V149" s="109">
        <f t="shared" si="81"/>
        <v>0.46952999999999978</v>
      </c>
      <c r="W149" s="109">
        <f t="shared" si="82"/>
        <v>20.798910000000003</v>
      </c>
      <c r="X149" s="100"/>
      <c r="Y149" s="100"/>
      <c r="Z149" s="100"/>
      <c r="AA149" s="100"/>
      <c r="AB149" s="100"/>
      <c r="AC149" s="100"/>
      <c r="AD149" s="100"/>
      <c r="AE149" s="100">
        <f t="shared" si="74"/>
        <v>3</v>
      </c>
      <c r="AF149" s="129">
        <f t="shared" si="75"/>
        <v>20.798910000000003</v>
      </c>
      <c r="AG149" s="100" t="s">
        <v>261</v>
      </c>
      <c r="AH149" s="98"/>
      <c r="AI149" s="98"/>
      <c r="AJ149" s="98"/>
      <c r="AK149" s="98"/>
      <c r="AL149" s="98">
        <f t="shared" si="73"/>
        <v>3</v>
      </c>
    </row>
    <row r="150" spans="1:38" hidden="1" x14ac:dyDescent="0.25">
      <c r="A150" t="s">
        <v>46</v>
      </c>
      <c r="B150" s="100">
        <v>21123014</v>
      </c>
      <c r="E150" s="100" t="str">
        <f t="shared" si="71"/>
        <v>21123014</v>
      </c>
      <c r="F150" s="100">
        <v>3</v>
      </c>
      <c r="G150" s="100"/>
      <c r="H150" s="100"/>
      <c r="I150" s="100"/>
      <c r="J150" s="98">
        <v>0</v>
      </c>
      <c r="K150" s="98"/>
      <c r="L150" s="98"/>
      <c r="M150" s="116"/>
      <c r="N150" s="116"/>
      <c r="O150" s="98"/>
      <c r="P150" s="98"/>
      <c r="Q150" s="98"/>
      <c r="R150" s="98"/>
      <c r="S150" s="100">
        <v>3</v>
      </c>
      <c r="T150" s="109">
        <f>VLOOKUP(E150,'[4]special price'!$J$12:$K$157,2,0)</f>
        <v>106.88159999999999</v>
      </c>
      <c r="W150" s="109">
        <f t="shared" si="82"/>
        <v>320.64479999999998</v>
      </c>
      <c r="X150" s="100"/>
      <c r="Y150" s="100"/>
      <c r="Z150" s="100"/>
      <c r="AA150" s="100"/>
      <c r="AB150" s="100"/>
      <c r="AC150" s="100"/>
      <c r="AD150" s="100"/>
      <c r="AE150" s="100">
        <f t="shared" si="74"/>
        <v>3</v>
      </c>
      <c r="AF150" s="129">
        <f t="shared" si="75"/>
        <v>320.64479999999998</v>
      </c>
      <c r="AG150" s="100" t="s">
        <v>264</v>
      </c>
      <c r="AH150" s="98">
        <v>6</v>
      </c>
      <c r="AI150" s="98" t="s">
        <v>28</v>
      </c>
      <c r="AJ150" s="98">
        <v>0</v>
      </c>
      <c r="AK150" s="98"/>
      <c r="AL150" s="98">
        <f t="shared" si="73"/>
        <v>3</v>
      </c>
    </row>
    <row r="151" spans="1:38" hidden="1" x14ac:dyDescent="0.25">
      <c r="A151" t="s">
        <v>159</v>
      </c>
      <c r="B151" s="100">
        <v>21631484</v>
      </c>
      <c r="C151" s="100">
        <v>21155561</v>
      </c>
      <c r="E151" s="100" t="str">
        <f t="shared" si="71"/>
        <v>21631484</v>
      </c>
      <c r="F151" s="100">
        <v>2</v>
      </c>
      <c r="G151" s="100"/>
      <c r="H151" s="100"/>
      <c r="I151" s="100"/>
      <c r="J151" s="98">
        <v>0</v>
      </c>
      <c r="K151" s="98"/>
      <c r="L151" s="98"/>
      <c r="M151" s="116"/>
      <c r="N151" s="116"/>
      <c r="O151" s="98"/>
      <c r="P151" s="98"/>
      <c r="Q151" s="98"/>
      <c r="R151" s="98"/>
      <c r="S151" s="100">
        <v>2</v>
      </c>
      <c r="T151" s="109">
        <v>220.24882000000002</v>
      </c>
      <c r="U151" s="109">
        <v>235.16499999999996</v>
      </c>
      <c r="V151" s="109">
        <f t="shared" si="81"/>
        <v>14.91617999999994</v>
      </c>
      <c r="W151" s="109">
        <f t="shared" si="82"/>
        <v>440.49764000000005</v>
      </c>
      <c r="X151" s="100"/>
      <c r="Y151" s="100"/>
      <c r="Z151" s="100"/>
      <c r="AA151" s="100"/>
      <c r="AB151" s="100"/>
      <c r="AC151" s="100"/>
      <c r="AD151" s="100"/>
      <c r="AE151" s="100">
        <f t="shared" si="74"/>
        <v>2</v>
      </c>
      <c r="AF151" s="129">
        <f t="shared" si="75"/>
        <v>440.49764000000005</v>
      </c>
      <c r="AG151" s="100" t="s">
        <v>261</v>
      </c>
      <c r="AH151" s="98"/>
      <c r="AI151" s="98"/>
      <c r="AJ151" s="98"/>
      <c r="AK151" s="98"/>
      <c r="AL151" s="98">
        <f t="shared" si="73"/>
        <v>2</v>
      </c>
    </row>
    <row r="152" spans="1:38" hidden="1" x14ac:dyDescent="0.25">
      <c r="A152" t="s">
        <v>64</v>
      </c>
      <c r="B152" s="100">
        <v>21345127</v>
      </c>
      <c r="C152" s="100">
        <f>INDEX('[3]Special Price'!$D$12:$D$113,MATCH(B152,'[3]Special Price'!$D$12:$D$113,0))</f>
        <v>21345127</v>
      </c>
      <c r="E152" s="100" t="str">
        <f t="shared" si="71"/>
        <v>21345127</v>
      </c>
      <c r="F152" s="100">
        <v>12</v>
      </c>
      <c r="G152" s="100">
        <v>4</v>
      </c>
      <c r="H152" s="100"/>
      <c r="I152" s="100">
        <f>SUM(G152:H152)</f>
        <v>4</v>
      </c>
      <c r="J152" s="98">
        <v>4</v>
      </c>
      <c r="K152" s="98">
        <v>4</v>
      </c>
      <c r="L152" s="98" t="s">
        <v>270</v>
      </c>
      <c r="M152" s="116"/>
      <c r="N152" s="116">
        <f>VLOOKUP(E152,'[8]2015-2018'!$P$3:$Q$7051,2,0)</f>
        <v>6.21</v>
      </c>
      <c r="O152" s="114">
        <v>6.21</v>
      </c>
      <c r="P152" s="114">
        <f>O152*K152</f>
        <v>24.84</v>
      </c>
      <c r="Q152" s="98"/>
      <c r="R152" s="98"/>
      <c r="S152" s="100">
        <v>8</v>
      </c>
      <c r="T152" s="109">
        <f>VLOOKUP(E152,'[4]special price'!$J$12:$K$157,2,0)</f>
        <v>8.9375999999999998</v>
      </c>
      <c r="U152" s="109">
        <v>9.3099999999999987</v>
      </c>
      <c r="V152" s="109">
        <f t="shared" ref="V152:V154" si="83">U152-T152</f>
        <v>0.37239999999999895</v>
      </c>
      <c r="W152" s="109">
        <f t="shared" si="82"/>
        <v>71.500799999999998</v>
      </c>
      <c r="X152" s="100"/>
      <c r="Y152" s="100"/>
      <c r="Z152" s="100"/>
      <c r="AA152" s="100"/>
      <c r="AB152" s="100"/>
      <c r="AC152" s="100"/>
      <c r="AD152" s="100"/>
      <c r="AE152" s="100">
        <f t="shared" si="74"/>
        <v>12</v>
      </c>
      <c r="AF152" s="129">
        <f t="shared" si="75"/>
        <v>96.340800000000002</v>
      </c>
      <c r="AG152" s="100" t="s">
        <v>264</v>
      </c>
      <c r="AH152" s="98">
        <v>6</v>
      </c>
      <c r="AI152" s="98" t="s">
        <v>28</v>
      </c>
      <c r="AJ152" s="98">
        <f>INDEX('[5]Order(Final)'!$M$4:$M$1048576,MATCH(B152,'[5]Order(Final)'!$E$4:$E$1048576,0))</f>
        <v>0</v>
      </c>
      <c r="AK152" s="98">
        <v>4</v>
      </c>
      <c r="AL152" s="98">
        <f t="shared" si="73"/>
        <v>8</v>
      </c>
    </row>
    <row r="153" spans="1:38" hidden="1" x14ac:dyDescent="0.25">
      <c r="A153" t="s">
        <v>79</v>
      </c>
      <c r="B153" s="100">
        <v>21347087</v>
      </c>
      <c r="C153" s="100">
        <f>INDEX('[3]Special Price'!$D$12:$D$113,MATCH(B153,'[3]Special Price'!$D$12:$D$113,0))</f>
        <v>21347087</v>
      </c>
      <c r="E153" s="100" t="str">
        <f t="shared" si="71"/>
        <v>21347087</v>
      </c>
      <c r="F153" s="100">
        <v>2</v>
      </c>
      <c r="G153" s="100"/>
      <c r="H153" s="100"/>
      <c r="I153" s="100"/>
      <c r="J153" s="98">
        <v>0</v>
      </c>
      <c r="K153" s="98"/>
      <c r="L153" s="98"/>
      <c r="M153" s="116"/>
      <c r="N153" s="116"/>
      <c r="O153" s="98"/>
      <c r="P153" s="98"/>
      <c r="Q153" s="98"/>
      <c r="R153" s="98"/>
      <c r="S153" s="100">
        <v>2</v>
      </c>
      <c r="T153" s="109">
        <v>70.968699999999998</v>
      </c>
      <c r="U153" s="109">
        <v>75.774999999999991</v>
      </c>
      <c r="V153" s="109">
        <f t="shared" si="83"/>
        <v>4.8062999999999931</v>
      </c>
      <c r="W153" s="109">
        <f t="shared" si="82"/>
        <v>141.9374</v>
      </c>
      <c r="X153" s="100"/>
      <c r="Y153" s="100"/>
      <c r="Z153" s="100"/>
      <c r="AA153" s="100"/>
      <c r="AB153" s="100"/>
      <c r="AC153" s="100"/>
      <c r="AD153" s="100"/>
      <c r="AE153" s="100">
        <f t="shared" si="74"/>
        <v>2</v>
      </c>
      <c r="AF153" s="129">
        <f t="shared" si="75"/>
        <v>141.9374</v>
      </c>
      <c r="AG153" s="100" t="s">
        <v>261</v>
      </c>
      <c r="AH153" s="98"/>
      <c r="AI153" s="98"/>
      <c r="AJ153" s="98"/>
      <c r="AK153" s="98"/>
      <c r="AL153" s="98">
        <f t="shared" si="73"/>
        <v>2</v>
      </c>
    </row>
    <row r="154" spans="1:38" hidden="1" x14ac:dyDescent="0.25">
      <c r="A154" t="s">
        <v>40</v>
      </c>
      <c r="B154" s="100">
        <v>21501189</v>
      </c>
      <c r="C154" s="100">
        <f>INDEX('[3]Special Price'!$D$12:$D$113,MATCH(B154,'[3]Special Price'!$D$12:$D$113,0))</f>
        <v>21501189</v>
      </c>
      <c r="E154" s="100" t="str">
        <f t="shared" si="71"/>
        <v>21501189</v>
      </c>
      <c r="F154" s="100">
        <v>72</v>
      </c>
      <c r="G154" s="100">
        <v>48</v>
      </c>
      <c r="H154" s="100"/>
      <c r="I154" s="100">
        <f>SUM(G154:H154)</f>
        <v>48</v>
      </c>
      <c r="J154" s="98">
        <v>48</v>
      </c>
      <c r="K154" s="98">
        <v>48</v>
      </c>
      <c r="L154" s="98" t="s">
        <v>270</v>
      </c>
      <c r="M154" s="116"/>
      <c r="N154" s="116">
        <f>VLOOKUP(E154,'[8]2015-2018'!$P$3:$Q$7051,2,0)</f>
        <v>3.73</v>
      </c>
      <c r="O154" s="114">
        <v>3.73</v>
      </c>
      <c r="P154" s="114">
        <f t="shared" ref="P154:P157" si="84">O154*K154</f>
        <v>179.04</v>
      </c>
      <c r="Q154" s="98"/>
      <c r="R154" s="98"/>
      <c r="S154" s="100">
        <v>24</v>
      </c>
      <c r="T154" s="109">
        <f>VLOOKUP(E154,'[4]special price'!$J$12:$K$157,2,0)</f>
        <v>5.1743999999999994</v>
      </c>
      <c r="U154" s="109">
        <v>5.3899999999999988</v>
      </c>
      <c r="V154" s="109">
        <f t="shared" si="83"/>
        <v>0.21559999999999935</v>
      </c>
      <c r="W154" s="109">
        <f t="shared" si="82"/>
        <v>124.18559999999999</v>
      </c>
      <c r="X154" s="100"/>
      <c r="Y154" s="100"/>
      <c r="Z154" s="100"/>
      <c r="AA154" s="100"/>
      <c r="AB154" s="100"/>
      <c r="AC154" s="100"/>
      <c r="AD154" s="100"/>
      <c r="AE154" s="100">
        <f t="shared" si="74"/>
        <v>72</v>
      </c>
      <c r="AF154" s="129">
        <f t="shared" si="75"/>
        <v>303.22559999999999</v>
      </c>
      <c r="AG154" s="100" t="s">
        <v>264</v>
      </c>
      <c r="AH154" s="98">
        <v>96</v>
      </c>
      <c r="AI154" s="98" t="s">
        <v>28</v>
      </c>
      <c r="AJ154" s="98">
        <v>0</v>
      </c>
      <c r="AK154" s="98">
        <v>48</v>
      </c>
      <c r="AL154" s="98">
        <f t="shared" si="73"/>
        <v>24</v>
      </c>
    </row>
    <row r="155" spans="1:38" hidden="1" x14ac:dyDescent="0.25">
      <c r="A155" t="s">
        <v>58</v>
      </c>
      <c r="B155" s="100">
        <v>21707132</v>
      </c>
      <c r="E155" s="100" t="str">
        <f t="shared" si="71"/>
        <v>21707132</v>
      </c>
      <c r="F155" s="100">
        <v>3</v>
      </c>
      <c r="G155" s="100">
        <v>3</v>
      </c>
      <c r="H155" s="100"/>
      <c r="I155" s="100">
        <f>SUM(G155:H155)</f>
        <v>3</v>
      </c>
      <c r="J155" s="98">
        <v>3</v>
      </c>
      <c r="K155" s="98">
        <v>3</v>
      </c>
      <c r="L155" s="98" t="s">
        <v>270</v>
      </c>
      <c r="M155" s="116"/>
      <c r="N155" s="116">
        <f>VLOOKUP(E155,'[8]2015-2018'!$P$3:$Q$7051,2,0)</f>
        <v>15.78</v>
      </c>
      <c r="O155" s="114">
        <v>15.78</v>
      </c>
      <c r="P155" s="114">
        <f t="shared" si="84"/>
        <v>47.339999999999996</v>
      </c>
      <c r="Q155" s="98"/>
      <c r="R155" s="98"/>
      <c r="S155" s="100"/>
      <c r="X155" s="100"/>
      <c r="Y155" s="100"/>
      <c r="Z155" s="100"/>
      <c r="AA155" s="100"/>
      <c r="AB155" s="100"/>
      <c r="AC155" s="100"/>
      <c r="AD155" s="100"/>
      <c r="AE155" s="100">
        <f t="shared" si="74"/>
        <v>3</v>
      </c>
      <c r="AF155" s="129">
        <f t="shared" si="75"/>
        <v>47.339999999999996</v>
      </c>
      <c r="AG155" s="100" t="s">
        <v>252</v>
      </c>
      <c r="AH155" s="98">
        <v>0</v>
      </c>
      <c r="AI155" s="98" t="s">
        <v>22</v>
      </c>
      <c r="AJ155" s="98">
        <f>INDEX('[5]Order(Final)'!$M$4:$M$1048576,MATCH(B155,'[5]Order(Final)'!$E$4:$E$1048576,0))</f>
        <v>0</v>
      </c>
      <c r="AK155" s="98">
        <v>3</v>
      </c>
      <c r="AL155" s="98">
        <f t="shared" si="73"/>
        <v>0</v>
      </c>
    </row>
    <row r="156" spans="1:38" x14ac:dyDescent="0.25">
      <c r="A156" t="s">
        <v>53</v>
      </c>
      <c r="B156" s="102">
        <v>21940615</v>
      </c>
      <c r="E156" s="100" t="str">
        <f t="shared" si="71"/>
        <v>21940615</v>
      </c>
      <c r="F156" s="100">
        <v>3</v>
      </c>
      <c r="G156" s="100">
        <v>1</v>
      </c>
      <c r="H156" s="100"/>
      <c r="I156" s="100">
        <f>SUM(G156:H156)</f>
        <v>1</v>
      </c>
      <c r="J156" s="98">
        <v>1</v>
      </c>
      <c r="K156" s="98">
        <v>1</v>
      </c>
      <c r="L156" s="98" t="s">
        <v>270</v>
      </c>
      <c r="M156" s="116"/>
      <c r="N156" s="116">
        <f>VLOOKUP(E156,'[8]2015-2018'!$P$3:$Q$7051,2,0)</f>
        <v>10.16</v>
      </c>
      <c r="O156" s="114">
        <v>10.16</v>
      </c>
      <c r="P156" s="114">
        <f t="shared" si="84"/>
        <v>10.16</v>
      </c>
      <c r="Q156" s="98"/>
      <c r="R156" s="98"/>
      <c r="S156" s="100"/>
      <c r="X156" s="100"/>
      <c r="Y156" s="100"/>
      <c r="Z156" s="100"/>
      <c r="AA156" s="100">
        <v>2</v>
      </c>
      <c r="AB156" s="108">
        <f>VLOOKUP(E156,[7]Order!$AJ$4:$AK$168,2,0)</f>
        <v>2.2666666666666666</v>
      </c>
      <c r="AC156" s="108">
        <f>AA156*AB156</f>
        <v>4.5333333333333332</v>
      </c>
      <c r="AD156" s="108"/>
      <c r="AE156" s="100">
        <f t="shared" si="74"/>
        <v>3</v>
      </c>
      <c r="AF156" s="129">
        <f t="shared" si="75"/>
        <v>14.693333333333333</v>
      </c>
      <c r="AG156" s="100" t="s">
        <v>22</v>
      </c>
      <c r="AH156" s="98">
        <v>0</v>
      </c>
      <c r="AI156" s="98" t="s">
        <v>22</v>
      </c>
      <c r="AJ156" s="98">
        <f>INDEX('[5]Order(Final)'!$M$4:$M$1048576,MATCH(B156,'[5]Order(Final)'!$E$4:$E$1048576,0))</f>
        <v>0</v>
      </c>
      <c r="AK156" s="98">
        <v>1</v>
      </c>
      <c r="AL156" s="98">
        <f t="shared" si="73"/>
        <v>2</v>
      </c>
    </row>
    <row r="157" spans="1:38" hidden="1" x14ac:dyDescent="0.25">
      <c r="A157" t="s">
        <v>51</v>
      </c>
      <c r="B157" s="100">
        <v>21948261</v>
      </c>
      <c r="C157" s="100">
        <v>24124156</v>
      </c>
      <c r="E157" s="100" t="str">
        <f t="shared" si="71"/>
        <v>21948261</v>
      </c>
      <c r="F157" s="100">
        <v>3</v>
      </c>
      <c r="G157" s="100">
        <v>2</v>
      </c>
      <c r="H157" s="100"/>
      <c r="I157" s="100">
        <f>SUM(G157:H157)</f>
        <v>2</v>
      </c>
      <c r="J157" s="98">
        <v>2</v>
      </c>
      <c r="K157" s="98">
        <v>2</v>
      </c>
      <c r="L157" s="98" t="s">
        <v>270</v>
      </c>
      <c r="M157" s="116"/>
      <c r="N157" s="116">
        <f>VLOOKUP(E157,'[8]2015-2018'!$P$3:$Q$7051,2,0)</f>
        <v>28.22</v>
      </c>
      <c r="O157" s="114">
        <v>28.22</v>
      </c>
      <c r="P157" s="114">
        <f t="shared" si="84"/>
        <v>56.44</v>
      </c>
      <c r="Q157" s="98"/>
      <c r="R157" s="98"/>
      <c r="S157" s="100">
        <v>1</v>
      </c>
      <c r="T157" s="109">
        <f>VLOOKUP(E157,'[4]special price'!$J$12:$K$157,2,0)</f>
        <v>82.739999999999981</v>
      </c>
      <c r="U157" s="109">
        <v>86.187499999999986</v>
      </c>
      <c r="V157" s="109">
        <f t="shared" ref="V157" si="85">U157-T157</f>
        <v>3.4475000000000051</v>
      </c>
      <c r="W157" s="109">
        <f t="shared" ref="W157:W158" si="86">S157*T157</f>
        <v>82.739999999999981</v>
      </c>
      <c r="X157" s="100"/>
      <c r="Y157" s="100"/>
      <c r="Z157" s="100"/>
      <c r="AA157" s="100"/>
      <c r="AB157" s="100"/>
      <c r="AC157" s="100"/>
      <c r="AD157" s="100"/>
      <c r="AE157" s="100">
        <f t="shared" si="74"/>
        <v>3</v>
      </c>
      <c r="AF157" s="129">
        <f t="shared" si="75"/>
        <v>139.17999999999998</v>
      </c>
      <c r="AG157" s="100" t="s">
        <v>264</v>
      </c>
      <c r="AH157" s="98">
        <v>4</v>
      </c>
      <c r="AI157" s="98" t="s">
        <v>28</v>
      </c>
      <c r="AJ157" s="98">
        <f>INDEX('[5]Order(Final)'!$M$4:$M$1048576,MATCH(B157,'[5]Order(Final)'!$E$4:$E$1048576,0))</f>
        <v>0</v>
      </c>
      <c r="AK157" s="98">
        <v>2</v>
      </c>
      <c r="AL157" s="98">
        <f t="shared" si="73"/>
        <v>1</v>
      </c>
    </row>
    <row r="158" spans="1:38" hidden="1" x14ac:dyDescent="0.25">
      <c r="A158" t="s">
        <v>56</v>
      </c>
      <c r="B158" s="100">
        <v>22397140</v>
      </c>
      <c r="C158" s="100">
        <f>INDEX('[3]Special Price'!$D$12:$D$113,MATCH(B158,'[3]Special Price'!$D$12:$D$113,0))</f>
        <v>22397140</v>
      </c>
      <c r="E158" s="100" t="str">
        <f t="shared" si="71"/>
        <v>22397140</v>
      </c>
      <c r="F158" s="100">
        <v>3</v>
      </c>
      <c r="G158" s="100"/>
      <c r="H158" s="100"/>
      <c r="I158" s="100"/>
      <c r="J158" s="98">
        <v>0</v>
      </c>
      <c r="K158" s="98"/>
      <c r="L158" s="98"/>
      <c r="M158" s="116"/>
      <c r="N158" s="116"/>
      <c r="O158" s="98"/>
      <c r="P158" s="98"/>
      <c r="Q158" s="98"/>
      <c r="R158" s="98"/>
      <c r="S158" s="100">
        <v>3</v>
      </c>
      <c r="T158" s="109">
        <f>VLOOKUP(E158,'[4]special price'!$J$12:$K$157,2,0)</f>
        <v>1269.5423999999996</v>
      </c>
      <c r="U158" s="109">
        <v>1322.4399999999996</v>
      </c>
      <c r="V158" s="109">
        <f>U158-T158</f>
        <v>52.897600000000011</v>
      </c>
      <c r="W158" s="109">
        <f t="shared" si="86"/>
        <v>3808.627199999999</v>
      </c>
      <c r="X158" s="100"/>
      <c r="Y158" s="100"/>
      <c r="Z158" s="100"/>
      <c r="AA158" s="100"/>
      <c r="AB158" s="100"/>
      <c r="AC158" s="100"/>
      <c r="AD158" s="100"/>
      <c r="AE158" s="100">
        <f t="shared" si="74"/>
        <v>3</v>
      </c>
      <c r="AF158" s="129">
        <f t="shared" si="75"/>
        <v>3808.627199999999</v>
      </c>
      <c r="AG158" s="100" t="s">
        <v>264</v>
      </c>
      <c r="AH158" s="98">
        <v>6</v>
      </c>
      <c r="AI158" s="98" t="s">
        <v>28</v>
      </c>
      <c r="AJ158" s="98">
        <f>INDEX('[5]Order(Final)'!$M$4:$M$1048576,MATCH(B158,'[5]Order(Final)'!$E$4:$E$1048576,0))</f>
        <v>0</v>
      </c>
      <c r="AK158" s="98"/>
      <c r="AL158" s="98">
        <f t="shared" si="73"/>
        <v>3</v>
      </c>
    </row>
    <row r="159" spans="1:38" hidden="1" x14ac:dyDescent="0.25">
      <c r="A159" t="s">
        <v>50</v>
      </c>
      <c r="B159" s="100">
        <v>23624058</v>
      </c>
      <c r="E159" s="100" t="str">
        <f t="shared" si="71"/>
        <v>23624058</v>
      </c>
      <c r="F159" s="100">
        <v>7</v>
      </c>
      <c r="G159" s="100">
        <v>7</v>
      </c>
      <c r="H159" s="100"/>
      <c r="I159" s="100">
        <f>SUM(G159:H159)</f>
        <v>7</v>
      </c>
      <c r="J159" s="98">
        <v>7</v>
      </c>
      <c r="K159" s="98">
        <v>7</v>
      </c>
      <c r="L159" s="98" t="s">
        <v>270</v>
      </c>
      <c r="M159" s="116"/>
      <c r="N159" s="116">
        <v>38.25</v>
      </c>
      <c r="O159" s="114">
        <v>38.25</v>
      </c>
      <c r="P159" s="114">
        <f>O159*K159</f>
        <v>267.75</v>
      </c>
      <c r="Q159" s="98"/>
      <c r="R159" s="98"/>
      <c r="S159" s="100"/>
      <c r="X159" s="100"/>
      <c r="Y159" s="100"/>
      <c r="Z159" s="100"/>
      <c r="AA159" s="100"/>
      <c r="AB159" s="100"/>
      <c r="AC159" s="100"/>
      <c r="AD159" s="100"/>
      <c r="AE159" s="100">
        <f t="shared" si="74"/>
        <v>7</v>
      </c>
      <c r="AF159" s="129">
        <f t="shared" si="75"/>
        <v>267.75</v>
      </c>
      <c r="AG159" s="100" t="s">
        <v>252</v>
      </c>
      <c r="AH159" s="98">
        <v>0</v>
      </c>
      <c r="AI159" s="98" t="s">
        <v>22</v>
      </c>
      <c r="AJ159" s="98">
        <f>INDEX('[5]Order(Final)'!$M$4:$M$1048576,MATCH(B159,'[5]Order(Final)'!$E$4:$E$1048576,0))</f>
        <v>3</v>
      </c>
      <c r="AK159" s="98">
        <v>7</v>
      </c>
      <c r="AL159" s="98">
        <f t="shared" si="73"/>
        <v>0</v>
      </c>
    </row>
    <row r="160" spans="1:38" hidden="1" x14ac:dyDescent="0.25">
      <c r="A160" t="s">
        <v>74</v>
      </c>
      <c r="B160" s="100">
        <v>60113081</v>
      </c>
      <c r="C160" s="100">
        <v>984735</v>
      </c>
      <c r="E160" s="100" t="str">
        <f t="shared" si="71"/>
        <v>60113081</v>
      </c>
      <c r="F160" s="100">
        <v>4</v>
      </c>
      <c r="G160" s="100"/>
      <c r="H160" s="100"/>
      <c r="I160" s="100"/>
      <c r="J160" s="98">
        <v>0</v>
      </c>
      <c r="K160" s="98"/>
      <c r="L160" s="98"/>
      <c r="M160" s="116"/>
      <c r="N160" s="116"/>
      <c r="O160" s="98"/>
      <c r="P160" s="98"/>
      <c r="Q160" s="98"/>
      <c r="R160" s="98"/>
      <c r="S160" s="100">
        <v>4</v>
      </c>
      <c r="T160" s="109">
        <v>1.8029000000000002</v>
      </c>
      <c r="U160" s="109">
        <v>1.925</v>
      </c>
      <c r="V160" s="109">
        <f>U160-T160</f>
        <v>0.12209999999999988</v>
      </c>
      <c r="W160" s="109">
        <f t="shared" ref="W160:W161" si="87">S160*T160</f>
        <v>7.2116000000000007</v>
      </c>
      <c r="X160" s="100"/>
      <c r="Y160" s="100"/>
      <c r="Z160" s="100"/>
      <c r="AA160" s="100"/>
      <c r="AB160" s="100"/>
      <c r="AC160" s="100"/>
      <c r="AD160" s="100"/>
      <c r="AE160" s="100">
        <f t="shared" si="74"/>
        <v>4</v>
      </c>
      <c r="AF160" s="129">
        <f t="shared" si="75"/>
        <v>7.2116000000000007</v>
      </c>
      <c r="AG160" s="100" t="s">
        <v>261</v>
      </c>
      <c r="AH160" s="98"/>
      <c r="AI160" s="98"/>
      <c r="AJ160" s="98"/>
      <c r="AK160" s="98"/>
      <c r="AL160" s="98">
        <f t="shared" si="73"/>
        <v>4</v>
      </c>
    </row>
    <row r="161" spans="1:40" hidden="1" x14ac:dyDescent="0.25">
      <c r="A161" t="s">
        <v>60</v>
      </c>
      <c r="B161" s="100">
        <v>60113509</v>
      </c>
      <c r="E161" s="100" t="str">
        <f t="shared" si="71"/>
        <v>60113509</v>
      </c>
      <c r="F161" s="100">
        <v>9</v>
      </c>
      <c r="G161" s="100">
        <v>5</v>
      </c>
      <c r="H161" s="100"/>
      <c r="I161" s="100">
        <f>SUM(G161:H161)</f>
        <v>5</v>
      </c>
      <c r="J161" s="98">
        <v>5</v>
      </c>
      <c r="K161" s="98">
        <v>5</v>
      </c>
      <c r="L161" s="98" t="s">
        <v>270</v>
      </c>
      <c r="M161" s="116"/>
      <c r="N161" s="116">
        <f>VLOOKUP(E161,'[8]2015-2018'!$P$3:$Q$7051,2,0)</f>
        <v>3.28</v>
      </c>
      <c r="O161" s="114">
        <v>3.28</v>
      </c>
      <c r="P161" s="114">
        <f>O161*K161</f>
        <v>16.399999999999999</v>
      </c>
      <c r="Q161" s="98"/>
      <c r="R161" s="98"/>
      <c r="S161" s="100">
        <v>4</v>
      </c>
      <c r="T161" s="109">
        <f>VLOOKUP(E161,'[4]special price'!$J$12:$K$157,2,0)</f>
        <v>3.5615999999999999</v>
      </c>
      <c r="W161" s="109">
        <f t="shared" si="87"/>
        <v>14.2464</v>
      </c>
      <c r="X161" s="100"/>
      <c r="Y161" s="100"/>
      <c r="Z161" s="100"/>
      <c r="AA161" s="100"/>
      <c r="AB161" s="100"/>
      <c r="AC161" s="100"/>
      <c r="AD161" s="100"/>
      <c r="AE161" s="100">
        <f t="shared" si="74"/>
        <v>9</v>
      </c>
      <c r="AF161" s="129">
        <f t="shared" si="75"/>
        <v>30.6464</v>
      </c>
      <c r="AG161" s="100" t="s">
        <v>264</v>
      </c>
      <c r="AH161" s="98">
        <v>13</v>
      </c>
      <c r="AI161" s="98" t="s">
        <v>28</v>
      </c>
      <c r="AJ161" s="98">
        <f>INDEX('[5]Order(Final)'!$M$4:$M$1048576,MATCH(B161,'[5]Order(Final)'!$E$4:$E$1048576,0))</f>
        <v>0</v>
      </c>
      <c r="AK161" s="98">
        <v>5</v>
      </c>
      <c r="AL161" s="98">
        <f t="shared" si="73"/>
        <v>4</v>
      </c>
    </row>
    <row r="162" spans="1:40" x14ac:dyDescent="0.25">
      <c r="A162" t="s">
        <v>72</v>
      </c>
      <c r="B162" s="100" t="s">
        <v>73</v>
      </c>
      <c r="E162" s="100" t="str">
        <f t="shared" ref="E162:E184" si="88">TRIM(B162)</f>
        <v>-</v>
      </c>
      <c r="F162" s="100">
        <v>5</v>
      </c>
      <c r="G162" s="100"/>
      <c r="H162" s="100"/>
      <c r="I162" s="100"/>
      <c r="J162" s="98">
        <v>0</v>
      </c>
      <c r="K162" s="98"/>
      <c r="L162" s="98"/>
      <c r="M162" s="116"/>
      <c r="N162" s="116"/>
      <c r="O162" s="98"/>
      <c r="P162" s="98"/>
      <c r="Q162" s="98"/>
      <c r="R162" s="98"/>
      <c r="S162" s="100"/>
      <c r="X162" s="100"/>
      <c r="Y162" s="100"/>
      <c r="Z162" s="100"/>
      <c r="AA162" s="100">
        <v>5</v>
      </c>
      <c r="AB162" s="148">
        <v>47.4903975</v>
      </c>
      <c r="AC162" s="108">
        <f>AA162*AB162</f>
        <v>237.4519875</v>
      </c>
      <c r="AD162" s="108"/>
      <c r="AE162" s="100">
        <f t="shared" si="74"/>
        <v>5</v>
      </c>
      <c r="AF162" s="129">
        <f t="shared" si="75"/>
        <v>237.4519875</v>
      </c>
      <c r="AG162" s="100" t="s">
        <v>22</v>
      </c>
      <c r="AH162" s="98">
        <v>0</v>
      </c>
      <c r="AI162" s="98"/>
      <c r="AJ162" s="98">
        <v>0</v>
      </c>
      <c r="AK162" s="98">
        <v>0</v>
      </c>
      <c r="AL162" s="98">
        <f t="shared" ref="AL162:AL184" si="89">F162-AK162</f>
        <v>5</v>
      </c>
    </row>
    <row r="163" spans="1:40" hidden="1" x14ac:dyDescent="0.25">
      <c r="A163" t="s">
        <v>12</v>
      </c>
      <c r="B163" s="100" t="s">
        <v>13</v>
      </c>
      <c r="C163" s="100" t="str">
        <f>INDEX('[3]Special Price'!$D$12:$D$113,MATCH(B163,'[3]Special Price'!$D$12:$D$113,0))</f>
        <v>7223-00180</v>
      </c>
      <c r="E163" s="100" t="str">
        <f t="shared" si="88"/>
        <v>7223-00180</v>
      </c>
      <c r="F163" s="100">
        <v>36</v>
      </c>
      <c r="G163" s="100"/>
      <c r="H163" s="100"/>
      <c r="I163" s="100"/>
      <c r="J163" s="98">
        <v>0</v>
      </c>
      <c r="K163" s="98"/>
      <c r="L163" s="98"/>
      <c r="M163" s="116"/>
      <c r="N163" s="116"/>
      <c r="O163" s="98"/>
      <c r="P163" s="98"/>
      <c r="Q163" s="98"/>
      <c r="R163" s="98"/>
      <c r="S163" s="100">
        <v>36</v>
      </c>
      <c r="T163" s="109">
        <v>7.8835899999999999</v>
      </c>
      <c r="U163" s="109">
        <v>8.4174999999999986</v>
      </c>
      <c r="V163" s="109">
        <f t="shared" ref="V163:V167" si="90">U163-T163</f>
        <v>0.53390999999999877</v>
      </c>
      <c r="W163" s="109">
        <f t="shared" ref="W163:W167" si="91">S163*T163</f>
        <v>283.80923999999999</v>
      </c>
      <c r="X163" s="100"/>
      <c r="Y163" s="100"/>
      <c r="Z163" s="100"/>
      <c r="AA163" s="100"/>
      <c r="AB163" s="100"/>
      <c r="AC163" s="100"/>
      <c r="AD163" s="100"/>
      <c r="AE163" s="100">
        <f t="shared" si="74"/>
        <v>36</v>
      </c>
      <c r="AF163" s="129">
        <f t="shared" si="75"/>
        <v>283.80923999999999</v>
      </c>
      <c r="AG163" s="100" t="s">
        <v>261</v>
      </c>
      <c r="AH163" s="98"/>
      <c r="AI163" s="98"/>
      <c r="AJ163" s="98"/>
      <c r="AK163" s="98"/>
      <c r="AL163" s="98">
        <f t="shared" si="89"/>
        <v>36</v>
      </c>
    </row>
    <row r="164" spans="1:40" hidden="1" x14ac:dyDescent="0.25">
      <c r="A164" t="s">
        <v>144</v>
      </c>
      <c r="B164" s="100" t="s">
        <v>145</v>
      </c>
      <c r="C164" s="100" t="str">
        <f>INDEX('[3]Special Price'!$D$12:$D$113,MATCH(B164,'[3]Special Price'!$D$12:$D$113,0))</f>
        <v>7223-00210</v>
      </c>
      <c r="E164" s="100" t="str">
        <f t="shared" si="88"/>
        <v>7223-00210</v>
      </c>
      <c r="F164" s="100">
        <v>1</v>
      </c>
      <c r="G164" s="100"/>
      <c r="H164" s="100">
        <v>0</v>
      </c>
      <c r="I164" s="100"/>
      <c r="J164" s="98">
        <v>0</v>
      </c>
      <c r="K164" s="98"/>
      <c r="L164" s="98"/>
      <c r="M164" s="116">
        <f>VLOOKUP(E164,[6]OEM!$I$3:$J$873,2,0)</f>
        <v>152.46251999999996</v>
      </c>
      <c r="N164" s="116"/>
      <c r="O164" s="98"/>
      <c r="P164" s="98"/>
      <c r="Q164" s="98"/>
      <c r="R164" s="98"/>
      <c r="S164" s="100">
        <v>1</v>
      </c>
      <c r="T164" s="109">
        <f>VLOOKUP(E164,'[4]special price'!$J$12:$K$157,2,0)</f>
        <v>150.62879999999998</v>
      </c>
      <c r="U164" s="109">
        <v>156.90499999999997</v>
      </c>
      <c r="V164" s="109">
        <f t="shared" si="90"/>
        <v>6.2761999999999887</v>
      </c>
      <c r="W164" s="109">
        <f t="shared" si="91"/>
        <v>150.62879999999998</v>
      </c>
      <c r="X164" s="100"/>
      <c r="Y164" s="100"/>
      <c r="Z164" s="100"/>
      <c r="AA164" s="100"/>
      <c r="AB164" s="100"/>
      <c r="AC164" s="100"/>
      <c r="AD164" s="100">
        <f>120000/3500</f>
        <v>34.285714285714285</v>
      </c>
      <c r="AE164" s="100">
        <f t="shared" si="74"/>
        <v>1</v>
      </c>
      <c r="AF164" s="129">
        <f t="shared" si="75"/>
        <v>150.62879999999998</v>
      </c>
      <c r="AG164" s="100" t="s">
        <v>264</v>
      </c>
      <c r="AH164" s="98">
        <v>6</v>
      </c>
      <c r="AI164" s="98" t="s">
        <v>28</v>
      </c>
      <c r="AJ164" s="98">
        <f>INDEX('[5]Order(Final)'!$M$4:$M$1048576,MATCH(B164,'[5]Order(Final)'!$E$4:$E$1048576,0))</f>
        <v>0</v>
      </c>
      <c r="AK164" s="98">
        <v>0</v>
      </c>
      <c r="AL164" s="98">
        <f t="shared" si="89"/>
        <v>1</v>
      </c>
    </row>
    <row r="165" spans="1:40" hidden="1" x14ac:dyDescent="0.25">
      <c r="A165" t="s">
        <v>17</v>
      </c>
      <c r="B165" s="100" t="s">
        <v>18</v>
      </c>
      <c r="C165" s="100" t="str">
        <f>INDEX('[3]Special Price'!$D$12:$D$113,MATCH(B165,'[3]Special Price'!$D$12:$D$113,0))</f>
        <v>7241-00421</v>
      </c>
      <c r="E165" s="100" t="str">
        <f t="shared" si="88"/>
        <v>7241-00421</v>
      </c>
      <c r="F165" s="100">
        <v>6</v>
      </c>
      <c r="G165" s="100">
        <v>2</v>
      </c>
      <c r="H165" s="100"/>
      <c r="I165" s="100">
        <f>SUM(G165:H165)</f>
        <v>2</v>
      </c>
      <c r="J165" s="98">
        <v>2</v>
      </c>
      <c r="K165" s="98">
        <v>2</v>
      </c>
      <c r="L165" s="98" t="s">
        <v>270</v>
      </c>
      <c r="M165" s="116"/>
      <c r="N165" s="116">
        <f>VLOOKUP(E165,'[8]2015-2018'!$P$3:$Q$7051,2,0)</f>
        <v>85.54</v>
      </c>
      <c r="O165" s="114">
        <v>85.54</v>
      </c>
      <c r="P165" s="114">
        <f>O165*K165</f>
        <v>171.08</v>
      </c>
      <c r="Q165" s="98"/>
      <c r="R165" s="98"/>
      <c r="S165" s="100">
        <v>4</v>
      </c>
      <c r="T165" s="109">
        <f>VLOOKUP(E165,'[4]special price'!$J$12:$K$157,2,0)</f>
        <v>138.34799999999996</v>
      </c>
      <c r="U165" s="109">
        <v>144.11249999999998</v>
      </c>
      <c r="V165" s="109">
        <f t="shared" si="90"/>
        <v>5.7645000000000266</v>
      </c>
      <c r="W165" s="109">
        <f t="shared" si="91"/>
        <v>553.39199999999983</v>
      </c>
      <c r="X165" s="100"/>
      <c r="Y165" s="100"/>
      <c r="Z165" s="100"/>
      <c r="AA165" s="100"/>
      <c r="AB165" s="100"/>
      <c r="AC165" s="100"/>
      <c r="AD165" s="100"/>
      <c r="AE165" s="100">
        <f t="shared" si="74"/>
        <v>6</v>
      </c>
      <c r="AF165" s="129">
        <f t="shared" si="75"/>
        <v>724.47199999999987</v>
      </c>
      <c r="AG165" s="100" t="s">
        <v>264</v>
      </c>
      <c r="AH165" s="98">
        <v>6</v>
      </c>
      <c r="AI165" s="98" t="s">
        <v>28</v>
      </c>
      <c r="AJ165" s="98">
        <f>INDEX('[5]Order(Final)'!$M$4:$M$1048576,MATCH(B165,'[5]Order(Final)'!$E$4:$E$1048576,0))</f>
        <v>0</v>
      </c>
      <c r="AK165" s="98">
        <v>2</v>
      </c>
      <c r="AL165" s="98">
        <f t="shared" si="89"/>
        <v>4</v>
      </c>
    </row>
    <row r="166" spans="1:40" hidden="1" x14ac:dyDescent="0.25">
      <c r="A166" t="s">
        <v>14</v>
      </c>
      <c r="B166" s="100" t="s">
        <v>15</v>
      </c>
      <c r="C166" s="100" t="str">
        <f>INDEX('[3]Special Price'!$D$12:$D$113,MATCH(B166,'[3]Special Price'!$D$12:$D$113,0))</f>
        <v>8230-08850</v>
      </c>
      <c r="E166" s="100" t="str">
        <f t="shared" si="88"/>
        <v>8230-08850</v>
      </c>
      <c r="F166" s="100">
        <v>8</v>
      </c>
      <c r="G166" s="100"/>
      <c r="H166" s="100"/>
      <c r="I166" s="100"/>
      <c r="J166" s="98">
        <v>0</v>
      </c>
      <c r="K166" s="98"/>
      <c r="L166" s="98"/>
      <c r="M166" s="116"/>
      <c r="N166" s="116"/>
      <c r="O166" s="98"/>
      <c r="P166" s="98"/>
      <c r="Q166" s="98"/>
      <c r="R166" s="98"/>
      <c r="S166" s="100">
        <v>8</v>
      </c>
      <c r="T166" s="109">
        <v>52.972480000000004</v>
      </c>
      <c r="U166" s="109">
        <v>56.559999999999995</v>
      </c>
      <c r="V166" s="109">
        <f t="shared" si="90"/>
        <v>3.5875199999999907</v>
      </c>
      <c r="W166" s="109">
        <f t="shared" si="91"/>
        <v>423.77984000000004</v>
      </c>
      <c r="X166" s="100"/>
      <c r="Y166" s="100"/>
      <c r="Z166" s="100"/>
      <c r="AA166" s="100"/>
      <c r="AB166" s="100"/>
      <c r="AC166" s="100"/>
      <c r="AD166" s="100"/>
      <c r="AE166" s="100">
        <f t="shared" si="74"/>
        <v>8</v>
      </c>
      <c r="AF166" s="129">
        <f t="shared" si="75"/>
        <v>423.77984000000004</v>
      </c>
      <c r="AG166" s="100" t="s">
        <v>261</v>
      </c>
      <c r="AH166" s="98"/>
      <c r="AI166" s="98"/>
      <c r="AJ166" s="98"/>
      <c r="AK166" s="98"/>
      <c r="AL166" s="98">
        <f t="shared" si="89"/>
        <v>8</v>
      </c>
    </row>
    <row r="167" spans="1:40" hidden="1" x14ac:dyDescent="0.25">
      <c r="A167" t="s">
        <v>146</v>
      </c>
      <c r="B167" s="100" t="s">
        <v>147</v>
      </c>
      <c r="C167" s="100" t="str">
        <f>INDEX('[3]Special Price'!$D$12:$D$113,MATCH(B167,'[3]Special Price'!$D$12:$D$113,0))</f>
        <v>8230-09900</v>
      </c>
      <c r="E167" s="100" t="str">
        <f t="shared" si="88"/>
        <v>8230-09900</v>
      </c>
      <c r="F167" s="100">
        <v>1</v>
      </c>
      <c r="G167" s="100"/>
      <c r="H167" s="100"/>
      <c r="I167" s="100"/>
      <c r="J167" s="98">
        <v>0</v>
      </c>
      <c r="K167" s="98"/>
      <c r="L167" s="98"/>
      <c r="M167" s="116"/>
      <c r="N167" s="116"/>
      <c r="O167" s="98"/>
      <c r="P167" s="98"/>
      <c r="Q167" s="98"/>
      <c r="R167" s="98"/>
      <c r="S167" s="100">
        <v>1</v>
      </c>
      <c r="T167" s="109">
        <f>VLOOKUP(E167,'[4]special price'!$J$12:$K$157,2,0)</f>
        <v>33.885599999999997</v>
      </c>
      <c r="U167" s="109">
        <v>35.297499999999999</v>
      </c>
      <c r="V167" s="109">
        <f t="shared" si="90"/>
        <v>1.4119000000000028</v>
      </c>
      <c r="W167" s="109">
        <f t="shared" si="91"/>
        <v>33.885599999999997</v>
      </c>
      <c r="X167" s="100"/>
      <c r="Y167" s="100"/>
      <c r="Z167" s="100"/>
      <c r="AA167" s="100"/>
      <c r="AB167" s="100"/>
      <c r="AC167" s="100"/>
      <c r="AD167" s="100"/>
      <c r="AE167" s="100">
        <f t="shared" si="74"/>
        <v>1</v>
      </c>
      <c r="AF167" s="129">
        <f t="shared" si="75"/>
        <v>33.885599999999997</v>
      </c>
      <c r="AG167" s="100" t="s">
        <v>264</v>
      </c>
      <c r="AH167" s="98">
        <v>4</v>
      </c>
      <c r="AI167" s="98" t="s">
        <v>28</v>
      </c>
      <c r="AJ167" s="98">
        <f>INDEX('[5]Order(Final)'!$M$4:$M$1048576,MATCH(B167,'[5]Order(Final)'!$E$4:$E$1048576,0))</f>
        <v>0</v>
      </c>
      <c r="AK167" s="98">
        <v>0</v>
      </c>
      <c r="AL167" s="98">
        <f t="shared" si="89"/>
        <v>1</v>
      </c>
    </row>
    <row r="168" spans="1:40" hidden="1" x14ac:dyDescent="0.25">
      <c r="A168" t="s">
        <v>12</v>
      </c>
      <c r="B168" s="100" t="s">
        <v>141</v>
      </c>
      <c r="E168" s="100" t="str">
        <f t="shared" si="88"/>
        <v>8230-12860</v>
      </c>
      <c r="F168" s="100">
        <v>1</v>
      </c>
      <c r="G168" s="100"/>
      <c r="H168" s="100"/>
      <c r="I168" s="100"/>
      <c r="J168" s="98">
        <v>0</v>
      </c>
      <c r="K168" s="98"/>
      <c r="L168" s="98"/>
      <c r="M168" s="116"/>
      <c r="N168" s="116"/>
      <c r="O168" s="98"/>
      <c r="P168" s="98"/>
      <c r="Q168" s="98"/>
      <c r="R168" s="98"/>
      <c r="S168" s="100"/>
      <c r="X168" s="100">
        <v>1</v>
      </c>
      <c r="Y168" s="100">
        <v>2.2374999999999998</v>
      </c>
      <c r="Z168" s="100">
        <f>X168*Y168</f>
        <v>2.2374999999999998</v>
      </c>
      <c r="AA168" s="100"/>
      <c r="AB168" s="100"/>
      <c r="AC168" s="100"/>
      <c r="AD168" s="100"/>
      <c r="AE168" s="100">
        <f t="shared" si="74"/>
        <v>1</v>
      </c>
      <c r="AF168" s="129">
        <f t="shared" si="75"/>
        <v>2.2374999999999998</v>
      </c>
      <c r="AG168" s="100" t="s">
        <v>256</v>
      </c>
      <c r="AH168" s="98">
        <v>0</v>
      </c>
      <c r="AI168" s="98" t="s">
        <v>239</v>
      </c>
      <c r="AJ168" s="98">
        <f>INDEX('[5]Order(Final)'!$M$4:$M$1048576,MATCH(B168,'[5]Order(Final)'!$E$4:$E$1048576,0))</f>
        <v>0</v>
      </c>
      <c r="AK168" s="98">
        <v>0</v>
      </c>
      <c r="AL168" s="98">
        <f t="shared" si="89"/>
        <v>1</v>
      </c>
    </row>
    <row r="169" spans="1:40" x14ac:dyDescent="0.25">
      <c r="A169" t="s">
        <v>8</v>
      </c>
      <c r="B169" s="102" t="s">
        <v>113</v>
      </c>
      <c r="C169" s="102"/>
      <c r="D169" s="102"/>
      <c r="E169" s="100" t="str">
        <f t="shared" si="88"/>
        <v>8230-18250</v>
      </c>
      <c r="F169" s="102">
        <v>5</v>
      </c>
      <c r="G169" s="102"/>
      <c r="H169" s="102"/>
      <c r="I169" s="100"/>
      <c r="J169" s="103">
        <v>0</v>
      </c>
      <c r="K169" s="103"/>
      <c r="L169" s="98"/>
      <c r="M169" s="116"/>
      <c r="N169" s="116"/>
      <c r="O169" s="103"/>
      <c r="P169" s="103"/>
      <c r="Q169" s="103"/>
      <c r="R169" s="103"/>
      <c r="S169" s="102"/>
      <c r="X169" s="102"/>
      <c r="Y169" s="102"/>
      <c r="Z169" s="102"/>
      <c r="AA169" s="102">
        <v>5</v>
      </c>
      <c r="AB169" s="108">
        <f>VLOOKUP(E169,[7]Order!$AJ$4:$AK$168,2,0)</f>
        <v>419.33333333333331</v>
      </c>
      <c r="AC169" s="108">
        <f>AA169*AB169</f>
        <v>2096.6666666666665</v>
      </c>
      <c r="AD169" s="108"/>
      <c r="AE169" s="100">
        <f t="shared" si="74"/>
        <v>5</v>
      </c>
      <c r="AF169" s="129">
        <f t="shared" si="75"/>
        <v>2096.6666666666665</v>
      </c>
      <c r="AG169" s="102" t="s">
        <v>22</v>
      </c>
      <c r="AH169" s="103">
        <v>0</v>
      </c>
      <c r="AI169" s="103" t="s">
        <v>22</v>
      </c>
      <c r="AJ169" s="103">
        <f>INDEX('[5]Order(Final)'!$M$4:$M$1048576,MATCH(B169,'[5]Order(Final)'!$E$4:$E$1048576,0))</f>
        <v>0</v>
      </c>
      <c r="AK169" s="103">
        <v>0</v>
      </c>
      <c r="AL169" s="103">
        <f t="shared" si="89"/>
        <v>5</v>
      </c>
    </row>
    <row r="170" spans="1:40" hidden="1" x14ac:dyDescent="0.25">
      <c r="A170" t="s">
        <v>91</v>
      </c>
      <c r="B170" s="100" t="s">
        <v>108</v>
      </c>
      <c r="C170" s="100" t="str">
        <f>INDEX('[3]Special Price'!$D$12:$D$113,MATCH(B170,'[3]Special Price'!$D$12:$D$113,0))</f>
        <v>8230-22170</v>
      </c>
      <c r="E170" s="100" t="str">
        <f t="shared" si="88"/>
        <v>8230-22170</v>
      </c>
      <c r="F170" s="100">
        <v>6</v>
      </c>
      <c r="G170" s="100"/>
      <c r="H170" s="100"/>
      <c r="I170" s="100"/>
      <c r="J170" s="98">
        <v>0</v>
      </c>
      <c r="K170" s="98"/>
      <c r="L170" s="98"/>
      <c r="M170" s="116"/>
      <c r="N170" s="116"/>
      <c r="O170" s="98"/>
      <c r="P170" s="98"/>
      <c r="Q170" s="98"/>
      <c r="R170" s="98"/>
      <c r="S170" s="100">
        <v>6</v>
      </c>
      <c r="T170" s="109">
        <f>VLOOKUP(E170,'[4]special price'!$J$12:$K$157,2,0)</f>
        <v>64.176000000000002</v>
      </c>
      <c r="U170" s="109">
        <v>66.850000000000009</v>
      </c>
      <c r="V170" s="109">
        <f>U170-T170</f>
        <v>2.6740000000000066</v>
      </c>
      <c r="W170" s="109">
        <f>S170*T170</f>
        <v>385.05600000000004</v>
      </c>
      <c r="X170" s="100"/>
      <c r="Y170" s="100"/>
      <c r="Z170" s="100"/>
      <c r="AA170" s="100"/>
      <c r="AB170" s="100"/>
      <c r="AC170" s="100"/>
      <c r="AD170" s="100"/>
      <c r="AE170" s="100">
        <f t="shared" si="74"/>
        <v>6</v>
      </c>
      <c r="AF170" s="129">
        <f t="shared" si="75"/>
        <v>385.05600000000004</v>
      </c>
      <c r="AG170" s="100" t="s">
        <v>264</v>
      </c>
      <c r="AH170" s="98">
        <v>12</v>
      </c>
      <c r="AI170" s="98" t="s">
        <v>28</v>
      </c>
      <c r="AJ170" s="98">
        <f>INDEX('[5]Order(Final)'!$M$4:$M$1048576,MATCH(B170,'[5]Order(Final)'!$E$4:$E$1048576,0))</f>
        <v>0</v>
      </c>
      <c r="AK170" s="98">
        <v>0</v>
      </c>
      <c r="AL170" s="98">
        <f t="shared" si="89"/>
        <v>6</v>
      </c>
    </row>
    <row r="171" spans="1:40" hidden="1" x14ac:dyDescent="0.25">
      <c r="A171" t="s">
        <v>91</v>
      </c>
      <c r="B171" s="100" t="s">
        <v>107</v>
      </c>
      <c r="E171" s="100" t="str">
        <f t="shared" si="88"/>
        <v>8230-22180</v>
      </c>
      <c r="F171" s="100">
        <v>6</v>
      </c>
      <c r="G171" s="100">
        <v>2</v>
      </c>
      <c r="H171" s="100"/>
      <c r="I171" s="100">
        <f>SUM(G171:H171)</f>
        <v>2</v>
      </c>
      <c r="J171" s="98">
        <v>0</v>
      </c>
      <c r="K171" s="98"/>
      <c r="L171" s="98"/>
      <c r="M171" s="116"/>
      <c r="N171" s="116"/>
      <c r="O171" s="98"/>
      <c r="P171" s="98"/>
      <c r="Q171" s="98"/>
      <c r="R171" s="98"/>
      <c r="S171" s="100"/>
      <c r="X171" s="100">
        <v>6</v>
      </c>
      <c r="Y171" s="100">
        <v>40.650000000000006</v>
      </c>
      <c r="Z171" s="100">
        <f>X171*Y171</f>
        <v>243.90000000000003</v>
      </c>
      <c r="AA171" s="100"/>
      <c r="AB171" s="100"/>
      <c r="AC171" s="100"/>
      <c r="AD171" s="100"/>
      <c r="AE171" s="100">
        <f t="shared" si="74"/>
        <v>6</v>
      </c>
      <c r="AF171" s="129">
        <f t="shared" si="75"/>
        <v>243.90000000000003</v>
      </c>
      <c r="AG171" s="100" t="s">
        <v>256</v>
      </c>
      <c r="AH171" s="98">
        <v>11</v>
      </c>
      <c r="AI171" s="98" t="s">
        <v>238</v>
      </c>
      <c r="AJ171" s="98">
        <f>INDEX('[5]Order(Final)'!$M$4:$M$1048576,MATCH(B171,'[5]Order(Final)'!$E$4:$E$1048576,0))</f>
        <v>0</v>
      </c>
      <c r="AK171" s="98">
        <v>0</v>
      </c>
      <c r="AL171" s="98">
        <f t="shared" si="89"/>
        <v>6</v>
      </c>
    </row>
    <row r="172" spans="1:40" hidden="1" x14ac:dyDescent="0.25">
      <c r="A172" t="s">
        <v>17</v>
      </c>
      <c r="B172" s="100" t="s">
        <v>106</v>
      </c>
      <c r="C172" s="100" t="str">
        <f>INDEX('[3]Special Price'!$D$12:$D$113,MATCH(B172,'[3]Special Price'!$D$12:$D$113,0))</f>
        <v>8230-26520</v>
      </c>
      <c r="E172" s="100" t="str">
        <f t="shared" si="88"/>
        <v>8230-26520</v>
      </c>
      <c r="F172" s="100">
        <v>6</v>
      </c>
      <c r="G172" s="100">
        <v>5</v>
      </c>
      <c r="H172" s="100">
        <v>0</v>
      </c>
      <c r="I172" s="100">
        <f>SUM(G172:H172)</f>
        <v>5</v>
      </c>
      <c r="J172" s="98">
        <v>5</v>
      </c>
      <c r="K172" s="98">
        <v>5</v>
      </c>
      <c r="L172" s="98" t="s">
        <v>270</v>
      </c>
      <c r="M172" s="116">
        <f>VLOOKUP(E172,[6]OEM!$I$3:$J$873,2,0)</f>
        <v>101.65931999999997</v>
      </c>
      <c r="N172" s="116">
        <f>VLOOKUP(E172,'[8]2015-2018'!$P$3:$Q$7051,2,0)</f>
        <v>79.31</v>
      </c>
      <c r="O172" s="114">
        <v>79.31</v>
      </c>
      <c r="P172" s="114">
        <f>O172*K172</f>
        <v>396.55</v>
      </c>
      <c r="Q172" s="98"/>
      <c r="R172" s="98"/>
      <c r="S172" s="100">
        <v>1</v>
      </c>
      <c r="T172" s="109">
        <f>VLOOKUP(E172,'[4]special price'!$J$12:$K$157,2,0)</f>
        <v>80.891999999999996</v>
      </c>
      <c r="U172" s="109">
        <v>84.262499999999989</v>
      </c>
      <c r="V172" s="109">
        <f t="shared" ref="V172:V173" si="92">U172-T172</f>
        <v>3.3704999999999927</v>
      </c>
      <c r="W172" s="109">
        <f t="shared" ref="W172:W173" si="93">S172*T172</f>
        <v>80.891999999999996</v>
      </c>
      <c r="X172" s="100"/>
      <c r="Y172" s="100"/>
      <c r="Z172" s="100"/>
      <c r="AA172" s="100"/>
      <c r="AB172" s="100"/>
      <c r="AC172" s="100"/>
      <c r="AD172" s="108">
        <f>85000/3500</f>
        <v>24.285714285714285</v>
      </c>
      <c r="AE172" s="100">
        <f t="shared" si="74"/>
        <v>6</v>
      </c>
      <c r="AF172" s="129">
        <f t="shared" si="75"/>
        <v>477.44200000000001</v>
      </c>
      <c r="AG172" s="100" t="s">
        <v>249</v>
      </c>
      <c r="AH172" s="98">
        <v>3</v>
      </c>
      <c r="AI172" s="98" t="s">
        <v>28</v>
      </c>
      <c r="AJ172" s="98">
        <f>INDEX('[5]Order(Final)'!$M$4:$M$1048576,MATCH(B172,'[5]Order(Final)'!$E$4:$E$1048576,0))</f>
        <v>5</v>
      </c>
      <c r="AK172" s="98">
        <v>5</v>
      </c>
      <c r="AL172" s="98">
        <f t="shared" si="89"/>
        <v>1</v>
      </c>
      <c r="AN172">
        <f>AK172-F172</f>
        <v>-1</v>
      </c>
    </row>
    <row r="173" spans="1:40" hidden="1" x14ac:dyDescent="0.25">
      <c r="A173" t="s">
        <v>119</v>
      </c>
      <c r="B173" s="100">
        <v>14619355</v>
      </c>
      <c r="C173" s="100">
        <f>INDEX('[3]Special Price'!$D$12:$D$113,MATCH(B173,'[3]Special Price'!$D$12:$D$113,0))</f>
        <v>14619355</v>
      </c>
      <c r="D173" s="100" t="s">
        <v>120</v>
      </c>
      <c r="E173" s="100" t="str">
        <f t="shared" si="88"/>
        <v>14619355</v>
      </c>
      <c r="F173" s="100">
        <v>1</v>
      </c>
      <c r="G173" s="100"/>
      <c r="H173" s="100">
        <v>0</v>
      </c>
      <c r="I173" s="100"/>
      <c r="J173" s="98">
        <v>0</v>
      </c>
      <c r="K173" s="98"/>
      <c r="L173" s="98"/>
      <c r="M173" s="116"/>
      <c r="N173" s="116"/>
      <c r="O173" s="98"/>
      <c r="P173" s="98"/>
      <c r="Q173" s="98"/>
      <c r="R173" s="98"/>
      <c r="S173" s="100">
        <v>1</v>
      </c>
      <c r="T173" s="109">
        <v>36.353020000000008</v>
      </c>
      <c r="U173" s="109">
        <v>39.585000000000001</v>
      </c>
      <c r="V173" s="109">
        <f t="shared" si="92"/>
        <v>3.231979999999993</v>
      </c>
      <c r="W173" s="109">
        <f t="shared" si="93"/>
        <v>36.353020000000008</v>
      </c>
      <c r="X173" s="100"/>
      <c r="Y173" s="100"/>
      <c r="Z173" s="100"/>
      <c r="AA173" s="100"/>
      <c r="AB173" s="100"/>
      <c r="AC173" s="100"/>
      <c r="AD173" s="100"/>
      <c r="AE173" s="100">
        <f t="shared" si="74"/>
        <v>1</v>
      </c>
      <c r="AF173" s="129">
        <f t="shared" si="75"/>
        <v>36.353020000000008</v>
      </c>
      <c r="AG173" s="100" t="s">
        <v>261</v>
      </c>
      <c r="AH173" s="98"/>
      <c r="AI173" s="98"/>
      <c r="AJ173" s="98"/>
      <c r="AK173" s="98"/>
      <c r="AL173" s="98">
        <f t="shared" si="89"/>
        <v>1</v>
      </c>
    </row>
    <row r="174" spans="1:40" x14ac:dyDescent="0.25">
      <c r="A174" s="130" t="s">
        <v>9</v>
      </c>
      <c r="B174" s="102" t="s">
        <v>122</v>
      </c>
      <c r="E174" s="100" t="str">
        <f t="shared" si="88"/>
        <v>8230-27640</v>
      </c>
      <c r="F174" s="100">
        <v>8</v>
      </c>
      <c r="G174" s="100"/>
      <c r="H174" s="100"/>
      <c r="I174" s="100"/>
      <c r="J174" s="98">
        <v>0</v>
      </c>
      <c r="K174" s="98"/>
      <c r="L174" s="98"/>
      <c r="M174" s="116"/>
      <c r="N174" s="116"/>
      <c r="O174" s="98"/>
      <c r="P174" s="98"/>
      <c r="Q174" s="98"/>
      <c r="R174" s="98"/>
      <c r="S174" s="100"/>
      <c r="X174" s="100"/>
      <c r="Y174" s="100"/>
      <c r="Z174" s="100"/>
      <c r="AA174" s="100">
        <v>8</v>
      </c>
      <c r="AB174" s="108">
        <f>VLOOKUP(E174,[7]Order!$AJ$4:$AK$168,2,0)</f>
        <v>6.8</v>
      </c>
      <c r="AC174" s="108">
        <f>AA174*AB174</f>
        <v>54.4</v>
      </c>
      <c r="AD174" s="108"/>
      <c r="AE174" s="100">
        <f t="shared" si="74"/>
        <v>8</v>
      </c>
      <c r="AF174" s="129">
        <f t="shared" si="75"/>
        <v>54.4</v>
      </c>
      <c r="AG174" s="100" t="s">
        <v>22</v>
      </c>
      <c r="AH174" s="98">
        <v>0</v>
      </c>
      <c r="AI174" s="98" t="s">
        <v>22</v>
      </c>
      <c r="AJ174" s="98">
        <f>INDEX('[5]Order(Final)'!$M$4:$M$1048576,MATCH(B174,'[5]Order(Final)'!$E$4:$E$1048576,0))</f>
        <v>0</v>
      </c>
      <c r="AK174" s="98">
        <v>0</v>
      </c>
      <c r="AL174" s="98">
        <f t="shared" si="89"/>
        <v>8</v>
      </c>
    </row>
    <row r="175" spans="1:40" hidden="1" x14ac:dyDescent="0.25">
      <c r="A175" t="s">
        <v>171</v>
      </c>
      <c r="B175" s="100" t="s">
        <v>172</v>
      </c>
      <c r="E175" s="100" t="str">
        <f t="shared" si="88"/>
        <v>8230-28800</v>
      </c>
      <c r="F175" s="100">
        <v>8</v>
      </c>
      <c r="G175" s="100"/>
      <c r="H175" s="100">
        <v>30</v>
      </c>
      <c r="I175" s="100">
        <f>SUM(G175:H175)</f>
        <v>30</v>
      </c>
      <c r="J175" s="98">
        <v>30</v>
      </c>
      <c r="K175" s="98">
        <v>8</v>
      </c>
      <c r="L175" s="98" t="s">
        <v>27</v>
      </c>
      <c r="M175" s="115">
        <v>11.466000000000003</v>
      </c>
      <c r="N175" s="115">
        <f>M175/140%/120%/105%</f>
        <v>6.5000000000000027</v>
      </c>
      <c r="O175" s="98"/>
      <c r="P175" s="98"/>
      <c r="Q175" s="119">
        <f>N175*125%</f>
        <v>8.1250000000000036</v>
      </c>
      <c r="R175" s="119">
        <f>K175*Q175</f>
        <v>65.000000000000028</v>
      </c>
      <c r="S175" s="100"/>
      <c r="X175" s="100"/>
      <c r="Y175" s="100"/>
      <c r="Z175" s="100"/>
      <c r="AA175" s="100"/>
      <c r="AB175" s="100"/>
      <c r="AC175" s="100"/>
      <c r="AD175" s="100"/>
      <c r="AE175" s="100">
        <f t="shared" si="74"/>
        <v>8</v>
      </c>
      <c r="AF175" s="129">
        <f t="shared" si="75"/>
        <v>65.000000000000028</v>
      </c>
      <c r="AG175" s="100" t="s">
        <v>251</v>
      </c>
      <c r="AH175" s="98"/>
      <c r="AI175" s="98"/>
      <c r="AJ175" s="98"/>
      <c r="AK175" s="98">
        <v>30</v>
      </c>
      <c r="AL175" s="98">
        <f t="shared" si="89"/>
        <v>-22</v>
      </c>
    </row>
    <row r="176" spans="1:40" s="157" customFormat="1" hidden="1" x14ac:dyDescent="0.25">
      <c r="A176" s="157" t="s">
        <v>109</v>
      </c>
      <c r="B176" s="158" t="s">
        <v>110</v>
      </c>
      <c r="C176" s="158"/>
      <c r="D176" s="158"/>
      <c r="E176" s="158" t="str">
        <f t="shared" si="88"/>
        <v>8230-29400</v>
      </c>
      <c r="F176" s="158">
        <v>4</v>
      </c>
      <c r="G176" s="100"/>
      <c r="H176" s="100"/>
      <c r="I176" s="100"/>
      <c r="J176" s="98">
        <v>0</v>
      </c>
      <c r="K176" s="98"/>
      <c r="L176" s="98"/>
      <c r="M176" s="116"/>
      <c r="N176" s="116"/>
      <c r="O176" s="98"/>
      <c r="P176" s="98"/>
      <c r="Q176" s="98"/>
      <c r="R176" s="98"/>
      <c r="S176" s="158">
        <v>4</v>
      </c>
      <c r="T176" s="159">
        <v>430.87671</v>
      </c>
      <c r="U176" s="159">
        <v>460.05749999999989</v>
      </c>
      <c r="V176" s="159">
        <f t="shared" ref="V176:V177" si="94">U176-T176</f>
        <v>29.180789999999888</v>
      </c>
      <c r="W176" s="159">
        <f t="shared" ref="W176:W177" si="95">S176*T176</f>
        <v>1723.50684</v>
      </c>
      <c r="X176" s="158"/>
      <c r="Y176" s="158"/>
      <c r="Z176" s="158"/>
      <c r="AA176" s="158"/>
      <c r="AB176" s="158"/>
      <c r="AC176" s="158"/>
      <c r="AD176" s="158"/>
      <c r="AE176" s="158">
        <f t="shared" si="74"/>
        <v>4</v>
      </c>
      <c r="AF176" s="160">
        <f t="shared" si="75"/>
        <v>1723.50684</v>
      </c>
      <c r="AG176" s="158" t="s">
        <v>261</v>
      </c>
      <c r="AH176" s="161"/>
      <c r="AI176" s="161"/>
      <c r="AJ176" s="161"/>
      <c r="AK176" s="161"/>
      <c r="AL176" s="161">
        <f t="shared" si="89"/>
        <v>4</v>
      </c>
    </row>
    <row r="177" spans="1:38" s="157" customFormat="1" hidden="1" x14ac:dyDescent="0.25">
      <c r="A177" s="157" t="s">
        <v>111</v>
      </c>
      <c r="B177" s="158" t="s">
        <v>112</v>
      </c>
      <c r="C177" s="158"/>
      <c r="D177" s="158"/>
      <c r="E177" s="158" t="str">
        <f t="shared" si="88"/>
        <v>8230-30170</v>
      </c>
      <c r="F177" s="158">
        <v>4</v>
      </c>
      <c r="G177" s="100"/>
      <c r="H177" s="100"/>
      <c r="I177" s="100"/>
      <c r="J177" s="98">
        <v>0</v>
      </c>
      <c r="K177" s="98"/>
      <c r="L177" s="98"/>
      <c r="M177" s="116"/>
      <c r="N177" s="116"/>
      <c r="O177" s="98"/>
      <c r="P177" s="98"/>
      <c r="Q177" s="98"/>
      <c r="R177" s="98"/>
      <c r="S177" s="158">
        <v>4</v>
      </c>
      <c r="T177" s="159">
        <v>287.84118000000007</v>
      </c>
      <c r="U177" s="159">
        <v>307.33499999999998</v>
      </c>
      <c r="V177" s="159">
        <f t="shared" si="94"/>
        <v>19.493819999999914</v>
      </c>
      <c r="W177" s="159">
        <f t="shared" si="95"/>
        <v>1151.3647200000003</v>
      </c>
      <c r="X177" s="158"/>
      <c r="Y177" s="158"/>
      <c r="Z177" s="158"/>
      <c r="AA177" s="158"/>
      <c r="AB177" s="158"/>
      <c r="AC177" s="158"/>
      <c r="AD177" s="158"/>
      <c r="AE177" s="158">
        <f t="shared" si="74"/>
        <v>4</v>
      </c>
      <c r="AF177" s="160">
        <f t="shared" si="75"/>
        <v>1151.3647200000003</v>
      </c>
      <c r="AG177" s="158" t="s">
        <v>261</v>
      </c>
      <c r="AH177" s="161"/>
      <c r="AI177" s="161"/>
      <c r="AJ177" s="161"/>
      <c r="AK177" s="161"/>
      <c r="AL177" s="161">
        <f t="shared" si="89"/>
        <v>4</v>
      </c>
    </row>
    <row r="178" spans="1:38" x14ac:dyDescent="0.25">
      <c r="A178" s="130" t="s">
        <v>114</v>
      </c>
      <c r="B178" s="102" t="s">
        <v>115</v>
      </c>
      <c r="E178" s="100" t="str">
        <f t="shared" si="88"/>
        <v>8230-30300</v>
      </c>
      <c r="F178" s="102">
        <v>4</v>
      </c>
      <c r="G178" s="102"/>
      <c r="H178" s="102"/>
      <c r="I178" s="100"/>
      <c r="J178" s="103">
        <v>0</v>
      </c>
      <c r="K178" s="103"/>
      <c r="L178" s="98"/>
      <c r="M178" s="116"/>
      <c r="N178" s="116"/>
      <c r="O178" s="103"/>
      <c r="P178" s="103"/>
      <c r="Q178" s="103"/>
      <c r="R178" s="103"/>
      <c r="S178" s="102"/>
      <c r="X178" s="102"/>
      <c r="Y178" s="102"/>
      <c r="Z178" s="102"/>
      <c r="AA178" s="102">
        <v>4</v>
      </c>
      <c r="AB178" s="108">
        <f>VLOOKUP(E178,[7]Order!$AJ$4:$AK$168,2,0)</f>
        <v>102</v>
      </c>
      <c r="AC178" s="108">
        <f>AA178*AB178</f>
        <v>408</v>
      </c>
      <c r="AD178" s="108">
        <f>400000/3500</f>
        <v>114.28571428571429</v>
      </c>
      <c r="AE178" s="100">
        <f t="shared" si="74"/>
        <v>4</v>
      </c>
      <c r="AF178" s="129">
        <f t="shared" si="75"/>
        <v>408</v>
      </c>
      <c r="AG178" s="102" t="s">
        <v>22</v>
      </c>
      <c r="AH178" s="103">
        <v>12</v>
      </c>
      <c r="AI178" s="103" t="s">
        <v>22</v>
      </c>
      <c r="AJ178" s="103">
        <f>INDEX('[5]Order(Final)'!$M$4:$M$1048576,MATCH(B178,'[5]Order(Final)'!$E$4:$E$1048576,0))</f>
        <v>31</v>
      </c>
      <c r="AK178" s="103"/>
      <c r="AL178" s="103">
        <f t="shared" si="89"/>
        <v>4</v>
      </c>
    </row>
    <row r="179" spans="1:38" hidden="1" x14ac:dyDescent="0.25">
      <c r="A179" t="s">
        <v>126</v>
      </c>
      <c r="B179" s="100" t="s">
        <v>128</v>
      </c>
      <c r="C179" s="100" t="str">
        <f>INDEX('[3]Special Price'!$D$12:$D$113,MATCH(B179,'[3]Special Price'!$D$12:$D$113,0))</f>
        <v>8230-36640</v>
      </c>
      <c r="E179" s="100" t="str">
        <f t="shared" si="88"/>
        <v>8230-36640</v>
      </c>
      <c r="F179" s="100">
        <v>4</v>
      </c>
      <c r="G179" s="100"/>
      <c r="H179" s="100"/>
      <c r="I179" s="100"/>
      <c r="J179" s="98">
        <v>0</v>
      </c>
      <c r="K179" s="98"/>
      <c r="L179" s="98"/>
      <c r="M179" s="116"/>
      <c r="N179" s="116"/>
      <c r="O179" s="98"/>
      <c r="P179" s="98"/>
      <c r="Q179" s="98"/>
      <c r="R179" s="98"/>
      <c r="S179" s="100">
        <v>4</v>
      </c>
      <c r="T179" s="109">
        <f>VLOOKUP(E179,'[4]special price'!$J$12:$K$157,2,0)</f>
        <v>32.138399999999997</v>
      </c>
      <c r="U179" s="109">
        <v>33.477499999999992</v>
      </c>
      <c r="V179" s="109">
        <f t="shared" ref="V179:V180" si="96">U179-T179</f>
        <v>1.3390999999999948</v>
      </c>
      <c r="W179" s="109">
        <f t="shared" ref="W179:W180" si="97">S179*T179</f>
        <v>128.55359999999999</v>
      </c>
      <c r="X179" s="100"/>
      <c r="Y179" s="100"/>
      <c r="Z179" s="100"/>
      <c r="AA179" s="100"/>
      <c r="AB179" s="100"/>
      <c r="AC179" s="100"/>
      <c r="AD179" s="100"/>
      <c r="AE179" s="100">
        <f t="shared" si="74"/>
        <v>4</v>
      </c>
      <c r="AF179" s="129">
        <f t="shared" si="75"/>
        <v>128.55359999999999</v>
      </c>
      <c r="AG179" s="100" t="s">
        <v>253</v>
      </c>
      <c r="AH179" s="98">
        <v>11</v>
      </c>
      <c r="AI179" s="98" t="s">
        <v>240</v>
      </c>
      <c r="AJ179" s="98">
        <f>INDEX('[5]Order(Final)'!$M$4:$M$1048576,MATCH(B179,'[5]Order(Final)'!$E$4:$E$1048576,0))</f>
        <v>0</v>
      </c>
      <c r="AK179" s="98">
        <v>0</v>
      </c>
      <c r="AL179" s="98">
        <f t="shared" si="89"/>
        <v>4</v>
      </c>
    </row>
    <row r="180" spans="1:38" hidden="1" x14ac:dyDescent="0.25">
      <c r="A180" t="s">
        <v>126</v>
      </c>
      <c r="B180" s="100" t="s">
        <v>127</v>
      </c>
      <c r="C180" s="100" t="str">
        <f>INDEX('[3]Special Price'!$D$12:$D$113,MATCH(B180,'[3]Special Price'!$D$12:$D$113,0))</f>
        <v>8230-36650</v>
      </c>
      <c r="E180" s="100" t="str">
        <f t="shared" si="88"/>
        <v>8230-36650</v>
      </c>
      <c r="F180" s="100">
        <v>12</v>
      </c>
      <c r="G180" s="100">
        <v>6</v>
      </c>
      <c r="H180" s="100"/>
      <c r="I180" s="100">
        <f>SUM(G180:H180)</f>
        <v>6</v>
      </c>
      <c r="J180" s="98">
        <v>0</v>
      </c>
      <c r="K180" s="98"/>
      <c r="L180" s="98"/>
      <c r="M180" s="116"/>
      <c r="N180" s="116"/>
      <c r="O180" s="98"/>
      <c r="P180" s="98"/>
      <c r="Q180" s="98"/>
      <c r="R180" s="98"/>
      <c r="S180" s="100">
        <v>12</v>
      </c>
      <c r="T180" s="109">
        <f>VLOOKUP(E180,'[4]special price'!$J$12:$K$157,2,0)</f>
        <v>32.138399999999997</v>
      </c>
      <c r="U180" s="109">
        <v>33.477499999999992</v>
      </c>
      <c r="V180" s="109">
        <f t="shared" si="96"/>
        <v>1.3390999999999948</v>
      </c>
      <c r="W180" s="109">
        <f t="shared" si="97"/>
        <v>385.66079999999999</v>
      </c>
      <c r="X180" s="100"/>
      <c r="Y180" s="100"/>
      <c r="Z180" s="100"/>
      <c r="AA180" s="100"/>
      <c r="AB180" s="100"/>
      <c r="AC180" s="100"/>
      <c r="AD180" s="100"/>
      <c r="AE180" s="100">
        <f t="shared" si="74"/>
        <v>12</v>
      </c>
      <c r="AF180" s="129">
        <f t="shared" si="75"/>
        <v>385.66079999999999</v>
      </c>
      <c r="AG180" s="100" t="s">
        <v>253</v>
      </c>
      <c r="AH180" s="98">
        <v>18</v>
      </c>
      <c r="AI180" s="98" t="s">
        <v>240</v>
      </c>
      <c r="AJ180" s="98">
        <f>INDEX('[5]Order(Final)'!$M$4:$M$1048576,MATCH(B180,'[5]Order(Final)'!$E$4:$E$1048576,0))</f>
        <v>0</v>
      </c>
      <c r="AK180" s="98">
        <v>0</v>
      </c>
      <c r="AL180" s="98">
        <f t="shared" si="89"/>
        <v>12</v>
      </c>
    </row>
    <row r="181" spans="1:38" hidden="1" x14ac:dyDescent="0.25">
      <c r="A181" t="s">
        <v>130</v>
      </c>
      <c r="B181" s="100" t="s">
        <v>131</v>
      </c>
      <c r="D181" s="100" t="s">
        <v>269</v>
      </c>
      <c r="E181" s="100" t="str">
        <f t="shared" si="88"/>
        <v>8230-36840</v>
      </c>
      <c r="F181" s="100">
        <v>4</v>
      </c>
      <c r="G181" s="100">
        <v>7</v>
      </c>
      <c r="H181" s="100">
        <v>0</v>
      </c>
      <c r="I181" s="100">
        <f>SUM(G181:H181)</f>
        <v>7</v>
      </c>
      <c r="J181" s="98">
        <v>7</v>
      </c>
      <c r="K181" s="98">
        <v>4</v>
      </c>
      <c r="L181" s="98" t="s">
        <v>27</v>
      </c>
      <c r="M181" s="116">
        <v>33.075000000000003</v>
      </c>
      <c r="N181" s="115">
        <f>M181/140%/120%/105%</f>
        <v>18.750000000000004</v>
      </c>
      <c r="O181" s="98"/>
      <c r="P181" s="98"/>
      <c r="Q181" s="119">
        <f>N181*125%</f>
        <v>23.437500000000004</v>
      </c>
      <c r="R181" s="119">
        <f>K181*Q181</f>
        <v>93.750000000000014</v>
      </c>
      <c r="S181" s="100"/>
      <c r="X181" s="100"/>
      <c r="Y181" s="100"/>
      <c r="Z181" s="100"/>
      <c r="AA181" s="100"/>
      <c r="AB181" s="100"/>
      <c r="AC181" s="100"/>
      <c r="AD181" s="100"/>
      <c r="AE181" s="100">
        <f t="shared" si="74"/>
        <v>4</v>
      </c>
      <c r="AF181" s="129">
        <f t="shared" si="75"/>
        <v>93.750000000000014</v>
      </c>
      <c r="AG181" s="100" t="s">
        <v>251</v>
      </c>
      <c r="AH181" s="98">
        <v>0</v>
      </c>
      <c r="AI181" s="98" t="s">
        <v>241</v>
      </c>
      <c r="AJ181" s="98">
        <f>INDEX('[5]Order(Final)'!$M$4:$M$1048576,MATCH(B181,'[5]Order(Final)'!$E$4:$E$1048576,0))</f>
        <v>0</v>
      </c>
      <c r="AK181" s="98">
        <v>7</v>
      </c>
      <c r="AL181" s="98">
        <f t="shared" si="89"/>
        <v>-3</v>
      </c>
    </row>
    <row r="182" spans="1:38" x14ac:dyDescent="0.25">
      <c r="A182" t="s">
        <v>133</v>
      </c>
      <c r="B182" s="102" t="s">
        <v>134</v>
      </c>
      <c r="C182" s="102"/>
      <c r="D182" s="102"/>
      <c r="E182" s="100" t="str">
        <f t="shared" si="88"/>
        <v>RM-VLV-460-MCV</v>
      </c>
      <c r="F182" s="102">
        <v>1</v>
      </c>
      <c r="G182" s="102"/>
      <c r="H182" s="102"/>
      <c r="I182" s="100"/>
      <c r="J182" s="103"/>
      <c r="K182" s="103"/>
      <c r="L182" s="98"/>
      <c r="M182" s="116"/>
      <c r="N182" s="116"/>
      <c r="O182" s="103"/>
      <c r="P182" s="103"/>
      <c r="Q182" s="103"/>
      <c r="R182" s="103"/>
      <c r="S182" s="102"/>
      <c r="X182" s="102"/>
      <c r="Y182" s="102"/>
      <c r="Z182" s="102"/>
      <c r="AA182" s="102">
        <v>1</v>
      </c>
      <c r="AB182" s="108">
        <f>VLOOKUP(E182,[7]Order!$AJ$4:$AK$168,2,0)</f>
        <v>27.5625</v>
      </c>
      <c r="AC182" s="108">
        <f t="shared" ref="AC182:AC184" si="98">AA182*AB182</f>
        <v>27.5625</v>
      </c>
      <c r="AD182" s="108"/>
      <c r="AE182" s="100">
        <f t="shared" si="74"/>
        <v>1</v>
      </c>
      <c r="AF182" s="129">
        <f t="shared" si="75"/>
        <v>27.5625</v>
      </c>
      <c r="AG182" s="102" t="s">
        <v>22</v>
      </c>
      <c r="AH182" s="103">
        <v>0</v>
      </c>
      <c r="AI182" s="103" t="s">
        <v>22</v>
      </c>
      <c r="AJ182" s="103">
        <f>INDEX('[5]Order(Final)'!$M$4:$M$1048576,MATCH(B182,'[5]Order(Final)'!$E$4:$E$1048576,0))</f>
        <v>0</v>
      </c>
      <c r="AK182" s="103"/>
      <c r="AL182" s="103">
        <f t="shared" si="89"/>
        <v>1</v>
      </c>
    </row>
    <row r="183" spans="1:38" x14ac:dyDescent="0.25">
      <c r="A183" t="s">
        <v>149</v>
      </c>
      <c r="B183" s="102" t="s">
        <v>150</v>
      </c>
      <c r="C183" s="102"/>
      <c r="D183" s="102"/>
      <c r="E183" s="100" t="str">
        <f t="shared" si="88"/>
        <v>RM-VLV-460-MP</v>
      </c>
      <c r="F183" s="102">
        <v>1</v>
      </c>
      <c r="G183" s="102"/>
      <c r="H183" s="102"/>
      <c r="I183" s="100"/>
      <c r="J183" s="103"/>
      <c r="K183" s="103"/>
      <c r="L183" s="98"/>
      <c r="M183" s="116"/>
      <c r="N183" s="116"/>
      <c r="O183" s="103"/>
      <c r="P183" s="103"/>
      <c r="Q183" s="103"/>
      <c r="R183" s="103"/>
      <c r="S183" s="102"/>
      <c r="X183" s="102"/>
      <c r="Y183" s="102"/>
      <c r="Z183" s="102"/>
      <c r="AA183" s="102">
        <v>1</v>
      </c>
      <c r="AB183" s="108">
        <f>VLOOKUP(E183,[7]Order!$AJ$4:$AK$168,2,0)</f>
        <v>27.5625</v>
      </c>
      <c r="AC183" s="108">
        <f t="shared" si="98"/>
        <v>27.5625</v>
      </c>
      <c r="AD183" s="108"/>
      <c r="AE183" s="100">
        <f t="shared" si="74"/>
        <v>1</v>
      </c>
      <c r="AF183" s="129">
        <f t="shared" si="75"/>
        <v>27.5625</v>
      </c>
      <c r="AG183" s="102" t="s">
        <v>22</v>
      </c>
      <c r="AH183" s="103">
        <v>0</v>
      </c>
      <c r="AI183" s="103" t="s">
        <v>22</v>
      </c>
      <c r="AJ183" s="103">
        <f>INDEX('[5]Order(Final)'!$M$4:$M$1048576,MATCH(B183,'[5]Order(Final)'!$E$4:$E$1048576,0))</f>
        <v>0</v>
      </c>
      <c r="AK183" s="103"/>
      <c r="AL183" s="103">
        <f t="shared" si="89"/>
        <v>1</v>
      </c>
    </row>
    <row r="184" spans="1:38" x14ac:dyDescent="0.25">
      <c r="A184" t="s">
        <v>168</v>
      </c>
      <c r="B184" s="102" t="s">
        <v>169</v>
      </c>
      <c r="C184" s="102"/>
      <c r="D184" s="102"/>
      <c r="E184" s="100" t="str">
        <f t="shared" si="88"/>
        <v>RM-VLV-460-SD</v>
      </c>
      <c r="F184" s="102">
        <v>4</v>
      </c>
      <c r="G184" s="102"/>
      <c r="H184" s="102"/>
      <c r="I184" s="100"/>
      <c r="J184" s="103"/>
      <c r="K184" s="103"/>
      <c r="L184" s="98"/>
      <c r="M184" s="116"/>
      <c r="N184" s="116"/>
      <c r="O184" s="103"/>
      <c r="P184" s="103"/>
      <c r="Q184" s="103"/>
      <c r="R184" s="103"/>
      <c r="S184" s="102"/>
      <c r="X184" s="102"/>
      <c r="Y184" s="102"/>
      <c r="Z184" s="102"/>
      <c r="AA184" s="102">
        <v>4</v>
      </c>
      <c r="AB184" s="108">
        <f>VLOOKUP(E184,[7]Order!$AJ$4:$AK$168,2,0)</f>
        <v>27.5625</v>
      </c>
      <c r="AC184" s="108">
        <f t="shared" si="98"/>
        <v>110.25</v>
      </c>
      <c r="AD184" s="108"/>
      <c r="AE184" s="100">
        <f t="shared" si="74"/>
        <v>4</v>
      </c>
      <c r="AF184" s="129">
        <f t="shared" si="75"/>
        <v>110.25</v>
      </c>
      <c r="AG184" s="102" t="s">
        <v>22</v>
      </c>
      <c r="AH184" s="103">
        <v>0</v>
      </c>
      <c r="AI184" s="103" t="s">
        <v>22</v>
      </c>
      <c r="AJ184" s="103">
        <f>INDEX('[5]Order(Final)'!$M$4:$M$1048576,MATCH(B184,'[5]Order(Final)'!$E$4:$E$1048576,0))</f>
        <v>0</v>
      </c>
      <c r="AK184" s="103"/>
      <c r="AL184" s="103">
        <f t="shared" si="89"/>
        <v>4</v>
      </c>
    </row>
    <row r="185" spans="1:38" ht="29.25" customHeight="1" x14ac:dyDescent="0.25">
      <c r="E185" s="134" t="s">
        <v>285</v>
      </c>
      <c r="F185" s="86">
        <f>SUM(F2:F184)</f>
        <v>1432</v>
      </c>
      <c r="G185" s="86"/>
      <c r="H185" s="86">
        <f>SUM(H2:H184)</f>
        <v>987</v>
      </c>
      <c r="I185" s="86">
        <f>SUM(I2:I184)</f>
        <v>1616</v>
      </c>
      <c r="J185" s="86">
        <f>SUM(J2:J184)</f>
        <v>2018</v>
      </c>
      <c r="K185" s="86">
        <f>SUM(K2:K184)</f>
        <v>492</v>
      </c>
      <c r="L185" s="86">
        <f>SUM(L2:L184)</f>
        <v>0</v>
      </c>
      <c r="M185" s="86"/>
      <c r="N185" s="86"/>
      <c r="O185" s="86">
        <f t="shared" ref="O185:AE185" si="99">SUM(O2:O184)</f>
        <v>9340.8249466666657</v>
      </c>
      <c r="P185" s="86">
        <f t="shared" si="99"/>
        <v>29230.778506666662</v>
      </c>
      <c r="Q185" s="86">
        <f t="shared" si="99"/>
        <v>933.17637700070577</v>
      </c>
      <c r="R185" s="137">
        <f t="shared" si="99"/>
        <v>2842.2364649494239</v>
      </c>
      <c r="S185" s="86">
        <f t="shared" si="99"/>
        <v>801</v>
      </c>
      <c r="T185" s="86">
        <f t="shared" si="99"/>
        <v>29318.257270000002</v>
      </c>
      <c r="U185" s="86"/>
      <c r="V185" s="86"/>
      <c r="W185" s="86">
        <f t="shared" si="99"/>
        <v>61641.616910000012</v>
      </c>
      <c r="X185" s="86">
        <f t="shared" si="99"/>
        <v>30</v>
      </c>
      <c r="Y185" s="86">
        <f t="shared" si="99"/>
        <v>384.71249999999998</v>
      </c>
      <c r="Z185" s="86">
        <f t="shared" si="99"/>
        <v>712.73749999999995</v>
      </c>
      <c r="AA185" s="86">
        <f t="shared" si="99"/>
        <v>105</v>
      </c>
      <c r="AB185" s="86">
        <f t="shared" si="99"/>
        <v>3724.1613130844166</v>
      </c>
      <c r="AC185" s="127">
        <f t="shared" si="99"/>
        <v>9387.5682429112549</v>
      </c>
      <c r="AD185" s="127"/>
      <c r="AE185" s="86">
        <f t="shared" si="99"/>
        <v>1428</v>
      </c>
      <c r="AF185" s="131">
        <f>SUM(AF2:AF184)</f>
        <v>103814.93762452729</v>
      </c>
    </row>
    <row r="186" spans="1:38" ht="18.75" hidden="1" x14ac:dyDescent="0.3">
      <c r="E186" s="135" t="s">
        <v>284</v>
      </c>
      <c r="P186" s="136">
        <f>P185</f>
        <v>29230.778506666662</v>
      </c>
      <c r="R186" s="140">
        <f>R185*125%</f>
        <v>3552.7955811867796</v>
      </c>
      <c r="W186" s="141">
        <f>W185</f>
        <v>61641.616910000012</v>
      </c>
      <c r="Z186" s="140">
        <f>Z185*125%</f>
        <v>890.921875</v>
      </c>
      <c r="AC186" s="140">
        <f>AC185*110%</f>
        <v>10326.325067202381</v>
      </c>
      <c r="AD186" s="140"/>
      <c r="AE186" s="132"/>
      <c r="AF186" s="142">
        <f>SUM(F186:AC186)</f>
        <v>105642.43794005584</v>
      </c>
    </row>
    <row r="187" spans="1:38" ht="15.75" hidden="1" x14ac:dyDescent="0.25">
      <c r="AE187" s="143" t="s">
        <v>286</v>
      </c>
      <c r="AF187" s="140">
        <v>10000</v>
      </c>
    </row>
    <row r="188" spans="1:38" ht="15.75" hidden="1" x14ac:dyDescent="0.25">
      <c r="AF188" s="145">
        <f>SUM(AF186:AF187)</f>
        <v>115642.43794005584</v>
      </c>
    </row>
    <row r="190" spans="1:38" ht="15.75" x14ac:dyDescent="0.25">
      <c r="AC190" s="143" t="s">
        <v>287</v>
      </c>
      <c r="AD190" s="143"/>
      <c r="AE190" s="133">
        <v>16928</v>
      </c>
      <c r="AF190" s="139">
        <v>46585.410440354448</v>
      </c>
    </row>
    <row r="191" spans="1:38" ht="15.75" x14ac:dyDescent="0.25">
      <c r="AC191" s="143" t="s">
        <v>287</v>
      </c>
      <c r="AD191" s="143"/>
      <c r="AE191" s="133">
        <v>16930</v>
      </c>
      <c r="AF191" s="139">
        <v>47867.921581048118</v>
      </c>
    </row>
    <row r="192" spans="1:38" ht="15.75" x14ac:dyDescent="0.25">
      <c r="AC192" s="143" t="s">
        <v>287</v>
      </c>
      <c r="AD192" s="143"/>
      <c r="AE192" s="133">
        <v>16938</v>
      </c>
      <c r="AF192" s="139">
        <v>49730.278234548103</v>
      </c>
    </row>
    <row r="193" spans="29:32" ht="15.75" x14ac:dyDescent="0.25">
      <c r="AC193" s="163" t="s">
        <v>288</v>
      </c>
      <c r="AD193" s="163"/>
      <c r="AE193" s="163"/>
      <c r="AF193" s="145">
        <f>SUM(AF190:AF192)</f>
        <v>144183.61025595068</v>
      </c>
    </row>
    <row r="194" spans="29:32" x14ac:dyDescent="0.25">
      <c r="AE194" s="138" t="s">
        <v>290</v>
      </c>
      <c r="AF194" s="144">
        <f>AF193-AF188</f>
        <v>28541.172315894844</v>
      </c>
    </row>
    <row r="195" spans="29:32" x14ac:dyDescent="0.25">
      <c r="AE195" s="138" t="s">
        <v>289</v>
      </c>
      <c r="AF195" s="144">
        <f>AF188*118%*105%</f>
        <v>143280.98060772917</v>
      </c>
    </row>
  </sheetData>
  <autoFilter ref="A1:AN188">
    <filterColumn colId="26">
      <customFilters>
        <customFilter operator="notEqual" val=" "/>
      </customFilters>
    </filterColumn>
  </autoFilter>
  <mergeCells count="1">
    <mergeCell ref="AC193:AE193"/>
  </mergeCells>
  <conditionalFormatting sqref="D70">
    <cfRule type="duplicateValues" dxfId="5" priority="4"/>
    <cfRule type="duplicateValues" dxfId="4" priority="5"/>
    <cfRule type="duplicateValues" dxfId="3" priority="6"/>
  </conditionalFormatting>
  <conditionalFormatting sqref="D8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535"/>
  <sheetViews>
    <sheetView workbookViewId="0">
      <pane ySplit="1" topLeftCell="A45" activePane="bottomLeft" state="frozen"/>
      <selection pane="bottomLeft" activeCell="G538" sqref="G538"/>
    </sheetView>
  </sheetViews>
  <sheetFormatPr defaultRowHeight="15" x14ac:dyDescent="0.25"/>
  <cols>
    <col min="2" max="2" width="19.140625" customWidth="1"/>
    <col min="3" max="3" width="19.7109375" customWidth="1"/>
    <col min="4" max="4" width="15.42578125" customWidth="1"/>
    <col min="6" max="9" width="9.140625" customWidth="1"/>
    <col min="10" max="10" width="9.42578125" customWidth="1"/>
    <col min="11" max="11" width="14.85546875" bestFit="1" customWidth="1"/>
    <col min="12" max="13" width="14.85546875" customWidth="1"/>
    <col min="14" max="14" width="13.28515625" bestFit="1" customWidth="1"/>
    <col min="15" max="15" width="16.140625" bestFit="1" customWidth="1"/>
    <col min="16" max="16" width="21.140625" bestFit="1" customWidth="1"/>
    <col min="17" max="17" width="21.5703125" bestFit="1" customWidth="1"/>
  </cols>
  <sheetData>
    <row r="1" spans="1:16" ht="22.5" customHeight="1" x14ac:dyDescent="0.25">
      <c r="A1" s="1" t="s">
        <v>2</v>
      </c>
      <c r="B1" s="2" t="s">
        <v>3</v>
      </c>
      <c r="C1" s="1" t="s">
        <v>4</v>
      </c>
      <c r="D1" s="1" t="s">
        <v>5</v>
      </c>
      <c r="E1" s="1" t="s">
        <v>6</v>
      </c>
      <c r="F1" s="1" t="s">
        <v>19</v>
      </c>
      <c r="G1" s="1" t="s">
        <v>27</v>
      </c>
      <c r="H1" s="1" t="s">
        <v>28</v>
      </c>
      <c r="I1" s="1"/>
      <c r="J1" s="1" t="s">
        <v>29</v>
      </c>
      <c r="K1" s="1" t="s">
        <v>30</v>
      </c>
      <c r="L1" s="1"/>
      <c r="M1" s="1"/>
      <c r="N1" s="1" t="s">
        <v>31</v>
      </c>
      <c r="O1" s="1" t="s">
        <v>32</v>
      </c>
      <c r="P1" s="1" t="s">
        <v>7</v>
      </c>
    </row>
    <row r="2" spans="1:16" hidden="1" x14ac:dyDescent="0.25">
      <c r="A2" s="1">
        <v>1</v>
      </c>
      <c r="B2" s="3" t="s">
        <v>0</v>
      </c>
      <c r="C2" s="4">
        <v>14554877</v>
      </c>
      <c r="D2" s="5"/>
      <c r="E2" s="6">
        <v>1</v>
      </c>
      <c r="F2" s="6"/>
      <c r="G2" s="6"/>
      <c r="H2" s="6"/>
      <c r="I2" s="6" t="str">
        <f>TRIM(C2)</f>
        <v>14554877</v>
      </c>
      <c r="J2" s="7">
        <v>617.13187200000004</v>
      </c>
      <c r="K2" s="7">
        <f t="shared" ref="K2:K33" si="0">J2*E2</f>
        <v>617.13187200000004</v>
      </c>
      <c r="L2" s="7"/>
      <c r="M2" s="7"/>
      <c r="N2" s="6" t="s">
        <v>19</v>
      </c>
      <c r="O2" s="6" t="s">
        <v>20</v>
      </c>
      <c r="P2" s="8"/>
    </row>
    <row r="3" spans="1:16" hidden="1" x14ac:dyDescent="0.25">
      <c r="A3" s="1">
        <v>2</v>
      </c>
      <c r="B3" s="3" t="s">
        <v>1</v>
      </c>
      <c r="C3" s="4">
        <v>14511981</v>
      </c>
      <c r="D3" s="5"/>
      <c r="E3" s="6">
        <v>2</v>
      </c>
      <c r="F3" s="6"/>
      <c r="G3" s="6"/>
      <c r="H3" s="6"/>
      <c r="I3" s="6" t="str">
        <f t="shared" ref="I3:I66" si="1">TRIM(C3)</f>
        <v>14511981</v>
      </c>
      <c r="J3" s="7">
        <v>90.991152</v>
      </c>
      <c r="K3" s="7">
        <f t="shared" si="0"/>
        <v>181.982304</v>
      </c>
      <c r="L3" s="7"/>
      <c r="M3" s="7"/>
      <c r="N3" s="6" t="s">
        <v>19</v>
      </c>
      <c r="O3" s="6" t="s">
        <v>20</v>
      </c>
      <c r="P3" s="8"/>
    </row>
    <row r="4" spans="1:16" hidden="1" x14ac:dyDescent="0.25">
      <c r="A4" s="1">
        <v>3</v>
      </c>
      <c r="B4" s="3" t="s">
        <v>8</v>
      </c>
      <c r="C4" s="4">
        <v>14563796</v>
      </c>
      <c r="D4" s="5"/>
      <c r="E4" s="6">
        <v>1</v>
      </c>
      <c r="F4" s="6"/>
      <c r="G4" s="6"/>
      <c r="H4" s="6">
        <v>1379700</v>
      </c>
      <c r="I4" s="6" t="str">
        <f t="shared" si="1"/>
        <v>14563796</v>
      </c>
      <c r="J4" s="7">
        <f>H4/3000</f>
        <v>459.9</v>
      </c>
      <c r="K4" s="7">
        <f t="shared" si="0"/>
        <v>459.9</v>
      </c>
      <c r="L4" s="7"/>
      <c r="M4" s="7"/>
      <c r="N4" s="6" t="s">
        <v>21</v>
      </c>
      <c r="O4" s="6" t="s">
        <v>22</v>
      </c>
      <c r="P4" s="8"/>
    </row>
    <row r="5" spans="1:16" hidden="1" x14ac:dyDescent="0.25">
      <c r="A5" s="1">
        <v>4</v>
      </c>
      <c r="B5" s="3" t="s">
        <v>9</v>
      </c>
      <c r="C5" s="4">
        <v>14594327</v>
      </c>
      <c r="D5" s="5"/>
      <c r="E5" s="6">
        <v>2</v>
      </c>
      <c r="F5" s="6"/>
      <c r="G5" s="6"/>
      <c r="H5" s="6">
        <v>900000</v>
      </c>
      <c r="I5" s="6" t="str">
        <f t="shared" si="1"/>
        <v>14594327</v>
      </c>
      <c r="J5" s="7">
        <f>H5/3000</f>
        <v>300</v>
      </c>
      <c r="K5" s="7">
        <f t="shared" si="0"/>
        <v>600</v>
      </c>
      <c r="L5" s="7"/>
      <c r="M5" s="7"/>
      <c r="N5" s="6" t="s">
        <v>23</v>
      </c>
      <c r="O5" s="6" t="s">
        <v>22</v>
      </c>
      <c r="P5" s="8"/>
    </row>
    <row r="6" spans="1:16" hidden="1" x14ac:dyDescent="0.25">
      <c r="A6" s="1">
        <v>5</v>
      </c>
      <c r="B6" s="3" t="s">
        <v>10</v>
      </c>
      <c r="C6" s="4">
        <v>14536027</v>
      </c>
      <c r="D6" s="5"/>
      <c r="E6" s="6">
        <v>2</v>
      </c>
      <c r="F6" s="6"/>
      <c r="G6" s="6"/>
      <c r="H6" s="6">
        <v>157500</v>
      </c>
      <c r="I6" s="6" t="str">
        <f t="shared" si="1"/>
        <v>14536027</v>
      </c>
      <c r="J6" s="7">
        <f>H6/3000</f>
        <v>52.5</v>
      </c>
      <c r="K6" s="7">
        <f t="shared" si="0"/>
        <v>105</v>
      </c>
      <c r="L6" s="7"/>
      <c r="M6" s="7"/>
      <c r="N6" s="6" t="s">
        <v>21</v>
      </c>
      <c r="O6" s="6" t="s">
        <v>22</v>
      </c>
      <c r="P6" s="8"/>
    </row>
    <row r="7" spans="1:16" hidden="1" x14ac:dyDescent="0.25">
      <c r="A7" s="1">
        <v>6</v>
      </c>
      <c r="B7" s="3" t="s">
        <v>11</v>
      </c>
      <c r="C7" s="4">
        <v>14510070</v>
      </c>
      <c r="D7" s="5"/>
      <c r="E7" s="6">
        <v>2</v>
      </c>
      <c r="F7" s="6"/>
      <c r="G7" s="6"/>
      <c r="H7" s="6"/>
      <c r="I7" s="6" t="str">
        <f t="shared" si="1"/>
        <v>14510070</v>
      </c>
      <c r="J7" s="7">
        <v>76.899868500000011</v>
      </c>
      <c r="K7" s="7">
        <f t="shared" si="0"/>
        <v>153.79973700000002</v>
      </c>
      <c r="L7" s="7"/>
      <c r="M7" s="7"/>
      <c r="N7" s="6" t="s">
        <v>19</v>
      </c>
      <c r="O7" s="6" t="s">
        <v>24</v>
      </c>
      <c r="P7" s="8"/>
    </row>
    <row r="8" spans="1:16" hidden="1" x14ac:dyDescent="0.25">
      <c r="A8" s="1">
        <v>7</v>
      </c>
      <c r="B8" s="3" t="s">
        <v>12</v>
      </c>
      <c r="C8" s="4" t="s">
        <v>13</v>
      </c>
      <c r="D8" s="5"/>
      <c r="E8" s="6">
        <v>18</v>
      </c>
      <c r="F8" s="6"/>
      <c r="G8" s="6"/>
      <c r="H8" s="6"/>
      <c r="I8" s="6" t="str">
        <f t="shared" si="1"/>
        <v>7223-00180</v>
      </c>
      <c r="J8" s="7">
        <v>9.7828184999999994</v>
      </c>
      <c r="K8" s="7">
        <f t="shared" si="0"/>
        <v>176.090733</v>
      </c>
      <c r="L8" s="7"/>
      <c r="M8" s="7"/>
      <c r="N8" s="6" t="s">
        <v>19</v>
      </c>
      <c r="O8" s="6" t="s">
        <v>24</v>
      </c>
      <c r="P8" s="8"/>
    </row>
    <row r="9" spans="1:16" hidden="1" x14ac:dyDescent="0.25">
      <c r="A9" s="1">
        <v>8</v>
      </c>
      <c r="B9" s="3" t="s">
        <v>8</v>
      </c>
      <c r="C9" s="10">
        <v>14536025</v>
      </c>
      <c r="D9" s="11"/>
      <c r="E9" s="3">
        <v>1</v>
      </c>
      <c r="F9" s="3"/>
      <c r="G9" s="3"/>
      <c r="H9" s="3">
        <v>1379700</v>
      </c>
      <c r="I9" s="6" t="str">
        <f t="shared" si="1"/>
        <v>14536025</v>
      </c>
      <c r="J9" s="12">
        <f>H9/3000</f>
        <v>459.9</v>
      </c>
      <c r="K9" s="12">
        <f t="shared" si="0"/>
        <v>459.9</v>
      </c>
      <c r="L9" s="7"/>
      <c r="M9" s="7"/>
      <c r="N9" s="3" t="s">
        <v>21</v>
      </c>
      <c r="O9" s="3" t="s">
        <v>22</v>
      </c>
      <c r="P9" s="13"/>
    </row>
    <row r="10" spans="1:16" hidden="1" x14ac:dyDescent="0.25">
      <c r="A10" s="1">
        <v>9</v>
      </c>
      <c r="B10" s="3" t="s">
        <v>14</v>
      </c>
      <c r="C10" s="4" t="s">
        <v>15</v>
      </c>
      <c r="D10" s="5"/>
      <c r="E10" s="6">
        <v>1</v>
      </c>
      <c r="F10" s="6"/>
      <c r="G10" s="6"/>
      <c r="H10" s="6"/>
      <c r="I10" s="6" t="str">
        <f t="shared" si="1"/>
        <v>8230-08850</v>
      </c>
      <c r="J10" s="7">
        <v>81.36</v>
      </c>
      <c r="K10" s="7">
        <f t="shared" si="0"/>
        <v>81.36</v>
      </c>
      <c r="L10" s="7"/>
      <c r="M10" s="7"/>
      <c r="N10" s="6" t="s">
        <v>19</v>
      </c>
      <c r="O10" s="6" t="s">
        <v>24</v>
      </c>
      <c r="P10" s="14"/>
    </row>
    <row r="11" spans="1:16" hidden="1" x14ac:dyDescent="0.25">
      <c r="A11" s="1">
        <v>10</v>
      </c>
      <c r="B11" s="3" t="s">
        <v>16</v>
      </c>
      <c r="C11" s="4" t="s">
        <v>15</v>
      </c>
      <c r="D11" s="5"/>
      <c r="E11" s="6">
        <v>3</v>
      </c>
      <c r="F11" s="6"/>
      <c r="G11" s="6"/>
      <c r="H11" s="6"/>
      <c r="I11" s="6" t="str">
        <f t="shared" si="1"/>
        <v>8230-08850</v>
      </c>
      <c r="J11" s="7">
        <v>52.97</v>
      </c>
      <c r="K11" s="7">
        <f t="shared" si="0"/>
        <v>158.91</v>
      </c>
      <c r="L11" s="7"/>
      <c r="M11" s="7"/>
      <c r="N11" s="6" t="s">
        <v>19</v>
      </c>
      <c r="O11" s="6" t="s">
        <v>24</v>
      </c>
      <c r="P11" s="8"/>
    </row>
    <row r="12" spans="1:16" hidden="1" x14ac:dyDescent="0.25">
      <c r="A12" s="1">
        <v>11</v>
      </c>
      <c r="B12" s="3" t="s">
        <v>17</v>
      </c>
      <c r="C12" s="4" t="s">
        <v>18</v>
      </c>
      <c r="D12" s="5"/>
      <c r="E12" s="6">
        <v>2</v>
      </c>
      <c r="F12" s="6">
        <v>2</v>
      </c>
      <c r="G12" s="6"/>
      <c r="H12" s="6"/>
      <c r="I12" s="6" t="str">
        <f t="shared" si="1"/>
        <v>7241-00421</v>
      </c>
      <c r="J12" s="7">
        <v>174.31847999999994</v>
      </c>
      <c r="K12" s="15">
        <f t="shared" si="0"/>
        <v>348.63695999999987</v>
      </c>
      <c r="L12" s="7">
        <f>INDEX('[9]Update PPrice'!$I$2:$I$1048576,MATCH(C12,'[9]Update PPrice'!$C$2:$C$3990,0))</f>
        <v>152.78281200000004</v>
      </c>
      <c r="M12" s="7"/>
      <c r="N12" s="6" t="s">
        <v>19</v>
      </c>
      <c r="O12" s="6" t="s">
        <v>25</v>
      </c>
      <c r="P12" s="8"/>
    </row>
    <row r="13" spans="1:16" hidden="1" x14ac:dyDescent="0.25">
      <c r="A13" s="1">
        <v>12</v>
      </c>
      <c r="B13" s="3" t="s">
        <v>0</v>
      </c>
      <c r="C13" s="4">
        <v>14554876</v>
      </c>
      <c r="D13" s="5"/>
      <c r="E13" s="6">
        <v>2</v>
      </c>
      <c r="F13" s="6">
        <v>1</v>
      </c>
      <c r="G13" s="6"/>
      <c r="H13" s="6"/>
      <c r="I13" s="6" t="str">
        <f t="shared" si="1"/>
        <v>14554876</v>
      </c>
      <c r="J13" s="7">
        <v>94.917311999999995</v>
      </c>
      <c r="K13" s="15">
        <f t="shared" si="0"/>
        <v>189.83462399999999</v>
      </c>
      <c r="L13" s="7"/>
      <c r="M13" s="7"/>
      <c r="N13" s="6" t="s">
        <v>19</v>
      </c>
      <c r="O13" s="6" t="s">
        <v>25</v>
      </c>
      <c r="P13" s="8"/>
    </row>
    <row r="14" spans="1:16" hidden="1" x14ac:dyDescent="0.25">
      <c r="A14" s="1">
        <v>13</v>
      </c>
      <c r="B14" s="2" t="s">
        <v>26</v>
      </c>
      <c r="C14" s="2">
        <v>14533496</v>
      </c>
      <c r="D14" s="2"/>
      <c r="E14" s="5">
        <v>1</v>
      </c>
      <c r="F14" s="20"/>
      <c r="G14" s="20"/>
      <c r="H14" s="20"/>
      <c r="I14" s="6" t="str">
        <f t="shared" si="1"/>
        <v>14533496</v>
      </c>
      <c r="J14" s="21">
        <v>1507.4579519999998</v>
      </c>
      <c r="K14" s="21">
        <f t="shared" si="0"/>
        <v>1507.4579519999998</v>
      </c>
      <c r="L14" s="7"/>
      <c r="M14" s="7"/>
      <c r="N14" s="22" t="s">
        <v>19</v>
      </c>
      <c r="O14" s="22" t="s">
        <v>24</v>
      </c>
      <c r="P14" s="14"/>
    </row>
    <row r="15" spans="1:16" hidden="1" x14ac:dyDescent="0.25">
      <c r="A15" s="1">
        <v>14</v>
      </c>
      <c r="B15" s="16" t="s">
        <v>33</v>
      </c>
      <c r="C15" s="9">
        <v>1677212</v>
      </c>
      <c r="D15" s="16"/>
      <c r="E15" s="16">
        <v>12</v>
      </c>
      <c r="F15" s="16"/>
      <c r="G15" s="16"/>
      <c r="H15" s="16"/>
      <c r="I15" s="6" t="str">
        <f t="shared" si="1"/>
        <v>1677212</v>
      </c>
      <c r="J15" s="16"/>
      <c r="K15" s="23">
        <f t="shared" si="0"/>
        <v>0</v>
      </c>
      <c r="L15" s="7"/>
      <c r="M15" s="7"/>
      <c r="N15" s="16"/>
      <c r="O15" s="16" t="s">
        <v>83</v>
      </c>
      <c r="P15" s="24" t="s">
        <v>88</v>
      </c>
    </row>
    <row r="16" spans="1:16" hidden="1" x14ac:dyDescent="0.25">
      <c r="A16" s="1">
        <v>15</v>
      </c>
      <c r="B16" s="2" t="s">
        <v>34</v>
      </c>
      <c r="C16" s="17">
        <v>17445359</v>
      </c>
      <c r="D16" s="8">
        <v>11715805</v>
      </c>
      <c r="E16" s="16">
        <v>1</v>
      </c>
      <c r="F16" s="16"/>
      <c r="G16" s="16"/>
      <c r="H16" s="16"/>
      <c r="I16" s="6" t="str">
        <f t="shared" si="1"/>
        <v>17445359</v>
      </c>
      <c r="J16" s="25">
        <v>5283.5999999999995</v>
      </c>
      <c r="K16" s="23">
        <f t="shared" si="0"/>
        <v>5283.5999999999995</v>
      </c>
      <c r="L16" s="7"/>
      <c r="M16" s="7"/>
      <c r="N16" s="13" t="s">
        <v>19</v>
      </c>
      <c r="O16" s="13" t="s">
        <v>25</v>
      </c>
      <c r="P16" s="26"/>
    </row>
    <row r="17" spans="1:16" hidden="1" x14ac:dyDescent="0.25">
      <c r="A17" s="1">
        <v>16</v>
      </c>
      <c r="B17" s="8" t="s">
        <v>35</v>
      </c>
      <c r="C17" s="8">
        <v>20905400</v>
      </c>
      <c r="D17" s="8">
        <v>20817648</v>
      </c>
      <c r="E17" s="16">
        <v>24</v>
      </c>
      <c r="F17" s="16"/>
      <c r="G17" s="16"/>
      <c r="H17" s="16"/>
      <c r="I17" s="6" t="str">
        <f t="shared" si="1"/>
        <v>20905400</v>
      </c>
      <c r="J17" s="25">
        <v>69.600384000000005</v>
      </c>
      <c r="K17" s="23">
        <f t="shared" si="0"/>
        <v>1670.409216</v>
      </c>
      <c r="L17" s="7">
        <f>INDEX('[9]Update PPrice'!$I$2:$I$1048576,MATCH(C17,'[9]Update PPrice'!$C$2:$C$3990,0))</f>
        <v>60.425683500000012</v>
      </c>
      <c r="M17" s="7"/>
      <c r="N17" s="13" t="s">
        <v>19</v>
      </c>
      <c r="O17" s="16" t="s">
        <v>20</v>
      </c>
      <c r="P17" s="26" t="s">
        <v>89</v>
      </c>
    </row>
    <row r="18" spans="1:16" hidden="1" x14ac:dyDescent="0.25">
      <c r="A18" s="1">
        <v>17</v>
      </c>
      <c r="B18" s="8" t="s">
        <v>36</v>
      </c>
      <c r="C18" s="8">
        <v>20459329</v>
      </c>
      <c r="D18" s="8"/>
      <c r="E18" s="16">
        <v>12</v>
      </c>
      <c r="F18" s="8">
        <v>18</v>
      </c>
      <c r="G18" s="8"/>
      <c r="H18" s="8"/>
      <c r="I18" s="6" t="str">
        <f t="shared" si="1"/>
        <v>20459329</v>
      </c>
      <c r="J18" s="25">
        <v>112.48675199999998</v>
      </c>
      <c r="K18" s="23">
        <f t="shared" si="0"/>
        <v>1349.8410239999998</v>
      </c>
      <c r="L18" s="7">
        <f>INDEX('[9]Update PPrice'!$I$2:$I$1048576,MATCH(C18,'[9]Update PPrice'!$C$2:$C$3990,0))</f>
        <v>103.72635</v>
      </c>
      <c r="M18" s="7"/>
      <c r="N18" s="13" t="s">
        <v>19</v>
      </c>
      <c r="O18" s="13" t="s">
        <v>25</v>
      </c>
      <c r="P18" s="26" t="s">
        <v>89</v>
      </c>
    </row>
    <row r="19" spans="1:16" hidden="1" x14ac:dyDescent="0.25">
      <c r="A19" s="1">
        <v>18</v>
      </c>
      <c r="B19" s="8" t="s">
        <v>37</v>
      </c>
      <c r="C19" s="8">
        <v>3169366</v>
      </c>
      <c r="D19" s="8"/>
      <c r="E19" s="16">
        <v>12</v>
      </c>
      <c r="F19" s="8">
        <v>12</v>
      </c>
      <c r="G19" s="8"/>
      <c r="H19" s="8"/>
      <c r="I19" s="6" t="str">
        <f t="shared" si="1"/>
        <v>3169366</v>
      </c>
      <c r="J19" s="25">
        <v>113.79390749999999</v>
      </c>
      <c r="K19" s="23">
        <f t="shared" si="0"/>
        <v>1365.5268899999999</v>
      </c>
      <c r="L19" s="7">
        <f>INDEX('[9]Update PPrice'!$I$2:$I$1048576,MATCH(C19,'[9]Update PPrice'!$C$2:$C$3990,0))</f>
        <v>105.109368</v>
      </c>
      <c r="M19" s="7"/>
      <c r="N19" s="13" t="s">
        <v>19</v>
      </c>
      <c r="O19" s="13" t="s">
        <v>25</v>
      </c>
      <c r="P19" s="26" t="s">
        <v>90</v>
      </c>
    </row>
    <row r="20" spans="1:16" hidden="1" x14ac:dyDescent="0.25">
      <c r="A20" s="1">
        <v>19</v>
      </c>
      <c r="B20" s="8" t="s">
        <v>38</v>
      </c>
      <c r="C20" s="8">
        <v>20459326</v>
      </c>
      <c r="D20" s="8"/>
      <c r="E20" s="16">
        <v>12</v>
      </c>
      <c r="F20" s="8"/>
      <c r="G20" s="8"/>
      <c r="H20" s="8">
        <v>1</v>
      </c>
      <c r="I20" s="6" t="str">
        <f t="shared" si="1"/>
        <v>20459326</v>
      </c>
      <c r="J20" s="25">
        <v>76.098959999999991</v>
      </c>
      <c r="K20" s="23">
        <f t="shared" si="0"/>
        <v>913.18751999999995</v>
      </c>
      <c r="L20" s="7">
        <f>INDEX('[9]Update PPrice'!$I$2:$I$1048576,MATCH(C20,'[9]Update PPrice'!$C$2:$C$3990,0))</f>
        <v>78.628640999999988</v>
      </c>
      <c r="M20" s="7"/>
      <c r="N20" s="13" t="s">
        <v>19</v>
      </c>
      <c r="O20" s="16" t="s">
        <v>20</v>
      </c>
      <c r="P20" s="26" t="s">
        <v>90</v>
      </c>
    </row>
    <row r="21" spans="1:16" hidden="1" x14ac:dyDescent="0.25">
      <c r="A21" s="1">
        <v>20</v>
      </c>
      <c r="B21" s="8" t="s">
        <v>39</v>
      </c>
      <c r="C21" s="8">
        <v>20441945</v>
      </c>
      <c r="D21" s="8"/>
      <c r="E21" s="16">
        <v>12</v>
      </c>
      <c r="F21" s="16"/>
      <c r="G21" s="16"/>
      <c r="H21" s="16"/>
      <c r="I21" s="6" t="str">
        <f t="shared" si="1"/>
        <v>20441945</v>
      </c>
      <c r="J21" s="25">
        <v>30.927917999999998</v>
      </c>
      <c r="K21" s="23">
        <f t="shared" si="0"/>
        <v>371.13501599999995</v>
      </c>
      <c r="L21" s="7"/>
      <c r="M21" s="7"/>
      <c r="N21" s="13" t="s">
        <v>19</v>
      </c>
      <c r="O21" s="16" t="s">
        <v>20</v>
      </c>
      <c r="P21" s="27">
        <v>20441468</v>
      </c>
    </row>
    <row r="22" spans="1:16" hidden="1" x14ac:dyDescent="0.25">
      <c r="A22" s="1">
        <v>21</v>
      </c>
      <c r="B22" s="8" t="s">
        <v>40</v>
      </c>
      <c r="C22" s="8">
        <v>21501189</v>
      </c>
      <c r="D22" s="8"/>
      <c r="E22" s="16">
        <v>24</v>
      </c>
      <c r="F22" s="8">
        <v>48</v>
      </c>
      <c r="G22" s="8"/>
      <c r="H22" s="8"/>
      <c r="I22" s="6" t="str">
        <f t="shared" si="1"/>
        <v>21501189</v>
      </c>
      <c r="J22" s="25">
        <v>8.6436049218750011</v>
      </c>
      <c r="K22" s="23">
        <f t="shared" si="0"/>
        <v>207.44651812500001</v>
      </c>
      <c r="L22" s="7"/>
      <c r="M22" s="7"/>
      <c r="N22" s="13" t="s">
        <v>19</v>
      </c>
      <c r="O22" s="13" t="s">
        <v>25</v>
      </c>
      <c r="P22" s="27">
        <v>20441468</v>
      </c>
    </row>
    <row r="23" spans="1:16" hidden="1" x14ac:dyDescent="0.25">
      <c r="A23" s="1">
        <v>22</v>
      </c>
      <c r="B23" s="8" t="s">
        <v>41</v>
      </c>
      <c r="C23" s="8">
        <v>973523</v>
      </c>
      <c r="D23" s="8"/>
      <c r="E23" s="16">
        <v>4</v>
      </c>
      <c r="F23" s="16"/>
      <c r="G23" s="16"/>
      <c r="H23" s="16"/>
      <c r="I23" s="6" t="str">
        <f t="shared" si="1"/>
        <v>973523</v>
      </c>
      <c r="J23" s="25">
        <v>1.9051199999999997</v>
      </c>
      <c r="K23" s="23">
        <f t="shared" si="0"/>
        <v>7.6204799999999988</v>
      </c>
      <c r="L23" s="7"/>
      <c r="M23" s="7"/>
      <c r="N23" s="13" t="s">
        <v>19</v>
      </c>
      <c r="O23" s="16" t="s">
        <v>20</v>
      </c>
      <c r="P23" s="26" t="s">
        <v>93</v>
      </c>
    </row>
    <row r="24" spans="1:16" hidden="1" x14ac:dyDescent="0.25">
      <c r="A24" s="1">
        <v>23</v>
      </c>
      <c r="B24" s="8" t="s">
        <v>42</v>
      </c>
      <c r="C24" s="8">
        <v>13972542</v>
      </c>
      <c r="D24" s="8"/>
      <c r="E24" s="16">
        <v>2</v>
      </c>
      <c r="F24" s="16"/>
      <c r="G24" s="16"/>
      <c r="H24" s="16"/>
      <c r="I24" s="6" t="str">
        <f t="shared" si="1"/>
        <v>13972542</v>
      </c>
      <c r="J24" s="25">
        <v>4.5982719999999997</v>
      </c>
      <c r="K24" s="23">
        <f t="shared" si="0"/>
        <v>9.1965439999999994</v>
      </c>
      <c r="L24" s="7"/>
      <c r="M24" s="7"/>
      <c r="N24" s="13" t="s">
        <v>19</v>
      </c>
      <c r="O24" s="16" t="s">
        <v>20</v>
      </c>
      <c r="P24" s="26" t="s">
        <v>93</v>
      </c>
    </row>
    <row r="25" spans="1:16" hidden="1" x14ac:dyDescent="0.25">
      <c r="A25" s="1">
        <v>24</v>
      </c>
      <c r="B25" s="8" t="s">
        <v>43</v>
      </c>
      <c r="C25" s="8">
        <v>3165097</v>
      </c>
      <c r="D25" s="8"/>
      <c r="E25" s="16">
        <v>1</v>
      </c>
      <c r="F25" s="16"/>
      <c r="G25" s="16"/>
      <c r="H25" s="16"/>
      <c r="I25" s="6" t="str">
        <f t="shared" si="1"/>
        <v>3165097</v>
      </c>
      <c r="J25" s="25">
        <v>7.1941087968750015</v>
      </c>
      <c r="K25" s="23">
        <f t="shared" si="0"/>
        <v>7.1941087968750015</v>
      </c>
      <c r="L25" s="7"/>
      <c r="M25" s="7"/>
      <c r="N25" s="16" t="s">
        <v>19</v>
      </c>
      <c r="O25" s="16" t="s">
        <v>24</v>
      </c>
      <c r="P25" s="26"/>
    </row>
    <row r="26" spans="1:16" hidden="1" x14ac:dyDescent="0.25">
      <c r="A26" s="1">
        <v>25</v>
      </c>
      <c r="B26" s="8" t="s">
        <v>44</v>
      </c>
      <c r="C26" s="8">
        <v>994561</v>
      </c>
      <c r="D26" s="8"/>
      <c r="E26" s="16">
        <v>4</v>
      </c>
      <c r="F26" s="16"/>
      <c r="G26" s="16"/>
      <c r="H26" s="16"/>
      <c r="I26" s="6" t="str">
        <f t="shared" si="1"/>
        <v>994561</v>
      </c>
      <c r="J26" s="25">
        <v>3.7027199999999993</v>
      </c>
      <c r="K26" s="23">
        <f t="shared" si="0"/>
        <v>14.810879999999997</v>
      </c>
      <c r="L26" s="7"/>
      <c r="M26" s="7"/>
      <c r="N26" s="16" t="s">
        <v>19</v>
      </c>
      <c r="O26" s="16" t="s">
        <v>20</v>
      </c>
      <c r="P26" s="26"/>
    </row>
    <row r="27" spans="1:16" hidden="1" x14ac:dyDescent="0.25">
      <c r="A27" s="1">
        <v>26</v>
      </c>
      <c r="B27" s="8" t="s">
        <v>45</v>
      </c>
      <c r="C27" s="8">
        <v>20807510</v>
      </c>
      <c r="D27" s="8"/>
      <c r="E27" s="16">
        <v>1</v>
      </c>
      <c r="F27" s="16"/>
      <c r="G27" s="16"/>
      <c r="H27" s="16"/>
      <c r="I27" s="6" t="str">
        <f t="shared" si="1"/>
        <v>20807510</v>
      </c>
      <c r="J27" s="25">
        <v>39.69</v>
      </c>
      <c r="K27" s="23">
        <f t="shared" si="0"/>
        <v>39.69</v>
      </c>
      <c r="L27" s="7"/>
      <c r="M27" s="7"/>
      <c r="N27" s="16" t="s">
        <v>19</v>
      </c>
      <c r="O27" s="16" t="s">
        <v>20</v>
      </c>
      <c r="P27" s="26" t="s">
        <v>93</v>
      </c>
    </row>
    <row r="28" spans="1:16" hidden="1" x14ac:dyDescent="0.25">
      <c r="A28" s="1">
        <v>27</v>
      </c>
      <c r="B28" s="8" t="s">
        <v>46</v>
      </c>
      <c r="C28" s="8">
        <v>21123014</v>
      </c>
      <c r="D28" s="8"/>
      <c r="E28" s="16">
        <v>1</v>
      </c>
      <c r="F28" s="16"/>
      <c r="G28" s="16"/>
      <c r="H28" s="16"/>
      <c r="I28" s="6" t="str">
        <f t="shared" si="1"/>
        <v>21123014</v>
      </c>
      <c r="J28" s="25">
        <v>134.670816</v>
      </c>
      <c r="K28" s="23">
        <f t="shared" si="0"/>
        <v>134.670816</v>
      </c>
      <c r="L28" s="7">
        <f>INDEX('[9]Update PPrice'!$I$2:$I$1048576,MATCH(C28,'[9]Update PPrice'!$C$2:$C$3990,0))</f>
        <v>108.40420500000002</v>
      </c>
      <c r="M28" s="7"/>
      <c r="N28" s="16" t="s">
        <v>19</v>
      </c>
      <c r="O28" s="16" t="s">
        <v>20</v>
      </c>
      <c r="P28" s="26" t="s">
        <v>93</v>
      </c>
    </row>
    <row r="29" spans="1:16" hidden="1" x14ac:dyDescent="0.25">
      <c r="A29" s="1">
        <v>28</v>
      </c>
      <c r="B29" s="8" t="s">
        <v>47</v>
      </c>
      <c r="C29" s="8">
        <v>3964604</v>
      </c>
      <c r="D29" s="8"/>
      <c r="E29" s="16">
        <v>16</v>
      </c>
      <c r="F29" s="16"/>
      <c r="G29" s="16"/>
      <c r="H29" s="16"/>
      <c r="I29" s="6" t="str">
        <f t="shared" si="1"/>
        <v>3964604</v>
      </c>
      <c r="J29" s="25">
        <v>6.6679199999999987</v>
      </c>
      <c r="K29" s="23">
        <f t="shared" si="0"/>
        <v>106.68671999999998</v>
      </c>
      <c r="L29" s="7"/>
      <c r="M29" s="7"/>
      <c r="N29" s="16" t="s">
        <v>19</v>
      </c>
      <c r="O29" s="16" t="s">
        <v>20</v>
      </c>
      <c r="P29" s="26" t="s">
        <v>93</v>
      </c>
    </row>
    <row r="30" spans="1:16" hidden="1" x14ac:dyDescent="0.25">
      <c r="A30" s="1">
        <v>29</v>
      </c>
      <c r="B30" s="8" t="s">
        <v>48</v>
      </c>
      <c r="C30" s="8">
        <v>20503200</v>
      </c>
      <c r="D30" s="8"/>
      <c r="E30" s="16">
        <v>1</v>
      </c>
      <c r="F30" s="16"/>
      <c r="G30" s="16"/>
      <c r="H30" s="16"/>
      <c r="I30" s="6" t="str">
        <f t="shared" si="1"/>
        <v>20503200</v>
      </c>
      <c r="J30" s="25">
        <v>37.128</v>
      </c>
      <c r="K30" s="23">
        <f t="shared" si="0"/>
        <v>37.128</v>
      </c>
      <c r="L30" s="7">
        <f>INDEX('[9]Update PPrice'!$I$2:$I$1048576,MATCH(C30,'[9]Update PPrice'!$C$2:$C$3990,0))</f>
        <v>75.110080500000009</v>
      </c>
      <c r="M30" s="7"/>
      <c r="N30" s="16" t="s">
        <v>19</v>
      </c>
      <c r="O30" s="16" t="s">
        <v>20</v>
      </c>
      <c r="P30" s="26" t="s">
        <v>94</v>
      </c>
    </row>
    <row r="31" spans="1:16" hidden="1" x14ac:dyDescent="0.25">
      <c r="A31" s="1">
        <v>30</v>
      </c>
      <c r="B31" s="8" t="s">
        <v>48</v>
      </c>
      <c r="C31" s="9">
        <v>276630</v>
      </c>
      <c r="D31" s="8"/>
      <c r="E31" s="16">
        <v>6</v>
      </c>
      <c r="F31" s="16"/>
      <c r="G31" s="16"/>
      <c r="H31" s="16"/>
      <c r="I31" s="6" t="str">
        <f t="shared" si="1"/>
        <v>276630</v>
      </c>
      <c r="J31" s="25">
        <v>66.361680000000007</v>
      </c>
      <c r="K31" s="23">
        <f t="shared" si="0"/>
        <v>398.17008000000004</v>
      </c>
      <c r="L31" s="7">
        <f>INDEX('[9]Update PPrice'!$I$2:$I$1048576,MATCH(C31,'[9]Update PPrice'!$C$2:$C$3990,0))</f>
        <v>65.103538499999999</v>
      </c>
      <c r="M31" s="7"/>
      <c r="N31" s="16" t="s">
        <v>19</v>
      </c>
      <c r="O31" s="16" t="s">
        <v>20</v>
      </c>
      <c r="P31" s="26" t="s">
        <v>94</v>
      </c>
    </row>
    <row r="32" spans="1:16" hidden="1" x14ac:dyDescent="0.25">
      <c r="A32" s="1">
        <v>31</v>
      </c>
      <c r="B32" s="8" t="s">
        <v>49</v>
      </c>
      <c r="C32" s="8">
        <v>276134</v>
      </c>
      <c r="D32" s="8"/>
      <c r="E32" s="16">
        <v>6</v>
      </c>
      <c r="F32" s="16"/>
      <c r="G32" s="16"/>
      <c r="H32" s="16"/>
      <c r="I32" s="6" t="str">
        <f t="shared" si="1"/>
        <v>276134</v>
      </c>
      <c r="J32" s="25">
        <v>61.281359999999985</v>
      </c>
      <c r="K32" s="23">
        <f t="shared" si="0"/>
        <v>367.68815999999993</v>
      </c>
      <c r="L32" s="7">
        <f>INDEX('[9]Update PPrice'!$I$2:$I$1048576,MATCH(C32,'[9]Update PPrice'!$C$2:$C$3990,0))</f>
        <v>61.951071000000006</v>
      </c>
      <c r="M32" s="7"/>
      <c r="N32" s="16" t="s">
        <v>19</v>
      </c>
      <c r="O32" s="16" t="s">
        <v>20</v>
      </c>
      <c r="P32" s="26" t="s">
        <v>94</v>
      </c>
    </row>
    <row r="33" spans="1:16" hidden="1" x14ac:dyDescent="0.25">
      <c r="A33" s="1">
        <v>32</v>
      </c>
      <c r="B33" s="8" t="s">
        <v>50</v>
      </c>
      <c r="C33" s="8">
        <v>20578624</v>
      </c>
      <c r="D33" s="8"/>
      <c r="E33" s="16">
        <v>7</v>
      </c>
      <c r="F33" s="8"/>
      <c r="G33" s="8"/>
      <c r="H33" s="8"/>
      <c r="I33" s="6" t="str">
        <f t="shared" si="1"/>
        <v>20578624</v>
      </c>
      <c r="J33" s="25">
        <v>53.530932</v>
      </c>
      <c r="K33" s="23">
        <f t="shared" si="0"/>
        <v>374.71652399999999</v>
      </c>
      <c r="L33" s="7"/>
      <c r="M33" s="7"/>
      <c r="N33" s="13" t="s">
        <v>19</v>
      </c>
      <c r="O33" s="13" t="s">
        <v>24</v>
      </c>
      <c r="P33" s="26" t="s">
        <v>88</v>
      </c>
    </row>
    <row r="34" spans="1:16" hidden="1" x14ac:dyDescent="0.25">
      <c r="A34" s="1">
        <v>33</v>
      </c>
      <c r="B34" s="8" t="s">
        <v>51</v>
      </c>
      <c r="C34" s="8">
        <v>21948261</v>
      </c>
      <c r="D34" s="8"/>
      <c r="E34" s="16">
        <v>1</v>
      </c>
      <c r="F34" s="8">
        <v>2</v>
      </c>
      <c r="G34" s="8"/>
      <c r="H34" s="8"/>
      <c r="I34" s="6" t="str">
        <f t="shared" si="1"/>
        <v>21948261</v>
      </c>
      <c r="J34" s="25">
        <v>104.25239999999997</v>
      </c>
      <c r="K34" s="23">
        <f t="shared" ref="K34:K65" si="2">J34*E34</f>
        <v>104.25239999999997</v>
      </c>
      <c r="L34" s="7">
        <f>INDEX('[9]Update PPrice'!$I$2:$I$1048576,MATCH(C34,'[9]Update PPrice'!$C$2:$C$3990,0))</f>
        <v>62.113779000000001</v>
      </c>
      <c r="M34" s="7"/>
      <c r="N34" s="13" t="s">
        <v>19</v>
      </c>
      <c r="O34" s="13" t="s">
        <v>25</v>
      </c>
      <c r="P34" s="26" t="s">
        <v>95</v>
      </c>
    </row>
    <row r="35" spans="1:16" hidden="1" x14ac:dyDescent="0.25">
      <c r="A35" s="1">
        <v>34</v>
      </c>
      <c r="B35" s="8" t="s">
        <v>52</v>
      </c>
      <c r="C35" s="8">
        <v>20711957</v>
      </c>
      <c r="D35" s="8"/>
      <c r="E35" s="16">
        <v>1</v>
      </c>
      <c r="F35" s="16"/>
      <c r="G35" s="16"/>
      <c r="H35" s="16"/>
      <c r="I35" s="6" t="str">
        <f t="shared" si="1"/>
        <v>20711957</v>
      </c>
      <c r="J35" s="25">
        <v>760.77791999999988</v>
      </c>
      <c r="K35" s="23">
        <f t="shared" si="2"/>
        <v>760.77791999999988</v>
      </c>
      <c r="L35" s="7"/>
      <c r="M35" s="7"/>
      <c r="N35" s="13" t="s">
        <v>19</v>
      </c>
      <c r="O35" s="16" t="s">
        <v>20</v>
      </c>
      <c r="P35" s="26" t="s">
        <v>93</v>
      </c>
    </row>
    <row r="36" spans="1:16" hidden="1" x14ac:dyDescent="0.25">
      <c r="A36" s="1">
        <v>35</v>
      </c>
      <c r="B36" s="8" t="s">
        <v>53</v>
      </c>
      <c r="C36" s="8">
        <v>17460059</v>
      </c>
      <c r="D36" s="8">
        <v>1543896</v>
      </c>
      <c r="E36" s="16">
        <v>1</v>
      </c>
      <c r="F36" s="16"/>
      <c r="G36" s="16"/>
      <c r="H36" s="16"/>
      <c r="I36" s="6" t="str">
        <f t="shared" si="1"/>
        <v>17460059</v>
      </c>
      <c r="J36" s="28">
        <v>243.73658399999999</v>
      </c>
      <c r="K36" s="23">
        <f t="shared" si="2"/>
        <v>243.73658399999999</v>
      </c>
      <c r="L36" s="7"/>
      <c r="M36" s="7"/>
      <c r="N36" s="13" t="s">
        <v>19</v>
      </c>
      <c r="O36" s="16" t="s">
        <v>24</v>
      </c>
      <c r="P36" s="27">
        <v>17460059</v>
      </c>
    </row>
    <row r="37" spans="1:16" hidden="1" x14ac:dyDescent="0.25">
      <c r="A37" s="1">
        <v>36</v>
      </c>
      <c r="B37" s="8" t="s">
        <v>54</v>
      </c>
      <c r="C37" s="8">
        <v>982509</v>
      </c>
      <c r="D37" s="18"/>
      <c r="E37" s="16">
        <v>1</v>
      </c>
      <c r="F37" s="16"/>
      <c r="G37" s="16"/>
      <c r="H37" s="16"/>
      <c r="I37" s="6" t="str">
        <f t="shared" si="1"/>
        <v>982509</v>
      </c>
      <c r="J37" s="25">
        <v>13.297565531249999</v>
      </c>
      <c r="K37" s="23">
        <f t="shared" si="2"/>
        <v>13.297565531249999</v>
      </c>
      <c r="L37" s="7"/>
      <c r="M37" s="7"/>
      <c r="N37" s="13" t="s">
        <v>19</v>
      </c>
      <c r="O37" s="16" t="s">
        <v>24</v>
      </c>
      <c r="P37" s="26"/>
    </row>
    <row r="38" spans="1:16" hidden="1" x14ac:dyDescent="0.25">
      <c r="A38" s="1">
        <v>37</v>
      </c>
      <c r="B38" s="8" t="s">
        <v>46</v>
      </c>
      <c r="C38" s="8">
        <v>20532272</v>
      </c>
      <c r="D38" s="8"/>
      <c r="E38" s="16">
        <v>1</v>
      </c>
      <c r="F38" s="16"/>
      <c r="G38" s="16"/>
      <c r="H38" s="16"/>
      <c r="I38" s="6" t="str">
        <f t="shared" si="1"/>
        <v>20532272</v>
      </c>
      <c r="J38" s="25">
        <v>51.407999999999994</v>
      </c>
      <c r="K38" s="23">
        <f t="shared" si="2"/>
        <v>51.407999999999994</v>
      </c>
      <c r="L38" s="7">
        <f>INDEX('[9]Update PPrice'!$I$2:$I$1048576,MATCH(C38,'[9]Update PPrice'!$C$2:$C$3990,0))</f>
        <v>79.726920000000007</v>
      </c>
      <c r="M38" s="7"/>
      <c r="N38" s="13" t="s">
        <v>19</v>
      </c>
      <c r="O38" s="16" t="s">
        <v>20</v>
      </c>
      <c r="P38" s="26"/>
    </row>
    <row r="39" spans="1:16" hidden="1" x14ac:dyDescent="0.25">
      <c r="A39" s="1">
        <v>38</v>
      </c>
      <c r="B39" s="8" t="s">
        <v>55</v>
      </c>
      <c r="C39" s="8">
        <v>990719</v>
      </c>
      <c r="D39" s="8"/>
      <c r="E39" s="8">
        <v>1</v>
      </c>
      <c r="F39" s="8"/>
      <c r="G39" s="8"/>
      <c r="H39" s="8"/>
      <c r="I39" s="6" t="str">
        <f t="shared" si="1"/>
        <v>990719</v>
      </c>
      <c r="J39" s="25">
        <v>11.600063999999998</v>
      </c>
      <c r="K39" s="23">
        <f t="shared" si="2"/>
        <v>11.600063999999998</v>
      </c>
      <c r="L39" s="7"/>
      <c r="M39" s="7"/>
      <c r="N39" s="13" t="s">
        <v>19</v>
      </c>
      <c r="O39" s="16" t="s">
        <v>20</v>
      </c>
      <c r="P39" s="26"/>
    </row>
    <row r="40" spans="1:16" hidden="1" x14ac:dyDescent="0.25">
      <c r="A40" s="1">
        <v>39</v>
      </c>
      <c r="B40" s="8" t="s">
        <v>56</v>
      </c>
      <c r="C40" s="8">
        <v>22397140</v>
      </c>
      <c r="D40" s="8">
        <v>8170261</v>
      </c>
      <c r="E40" s="8">
        <v>1</v>
      </c>
      <c r="F40" s="8"/>
      <c r="G40" s="8"/>
      <c r="H40" s="8"/>
      <c r="I40" s="6" t="str">
        <f t="shared" si="1"/>
        <v>22397140</v>
      </c>
      <c r="J40" s="25">
        <v>1599.6234239999994</v>
      </c>
      <c r="K40" s="23">
        <f t="shared" si="2"/>
        <v>1599.6234239999994</v>
      </c>
      <c r="L40" s="7">
        <f>INDEX('[9]Update PPrice'!$I$2:$I$1048576,MATCH(C40,'[9]Update PPrice'!$C$2:$C$3990,0))</f>
        <v>2810.9230695000001</v>
      </c>
      <c r="M40" s="7"/>
      <c r="N40" s="13" t="s">
        <v>19</v>
      </c>
      <c r="O40" s="16" t="s">
        <v>20</v>
      </c>
      <c r="P40" s="26"/>
    </row>
    <row r="41" spans="1:16" hidden="1" x14ac:dyDescent="0.25">
      <c r="A41" s="1">
        <v>40</v>
      </c>
      <c r="B41" s="8" t="s">
        <v>53</v>
      </c>
      <c r="C41" s="8">
        <v>21092243</v>
      </c>
      <c r="D41" s="8"/>
      <c r="E41" s="8">
        <v>1</v>
      </c>
      <c r="F41" s="8"/>
      <c r="G41" s="8"/>
      <c r="H41" s="8"/>
      <c r="I41" s="6" t="str">
        <f t="shared" si="1"/>
        <v>21092243</v>
      </c>
      <c r="J41" s="25">
        <v>8.872035046875002</v>
      </c>
      <c r="K41" s="23">
        <f t="shared" si="2"/>
        <v>8.872035046875002</v>
      </c>
      <c r="L41" s="7"/>
      <c r="M41" s="7"/>
      <c r="N41" s="13" t="s">
        <v>19</v>
      </c>
      <c r="O41" s="16" t="s">
        <v>24</v>
      </c>
      <c r="P41" s="26"/>
    </row>
    <row r="42" spans="1:16" hidden="1" x14ac:dyDescent="0.25">
      <c r="A42" s="1">
        <v>41</v>
      </c>
      <c r="B42" s="8" t="s">
        <v>54</v>
      </c>
      <c r="C42" s="8">
        <v>8170534</v>
      </c>
      <c r="D42" s="8"/>
      <c r="E42" s="8">
        <v>1</v>
      </c>
      <c r="F42" s="8"/>
      <c r="G42" s="8"/>
      <c r="H42" s="8"/>
      <c r="I42" s="6" t="str">
        <f t="shared" si="1"/>
        <v>8170534</v>
      </c>
      <c r="J42" s="25">
        <v>80.967599999999976</v>
      </c>
      <c r="K42" s="23">
        <f t="shared" si="2"/>
        <v>80.967599999999976</v>
      </c>
      <c r="L42" s="7">
        <f>INDEX('[9]Update PPrice'!$I$2:$I$1048576,MATCH(C42,'[9]Update PPrice'!$C$2:$C$3990,0))</f>
        <v>65.469631500000006</v>
      </c>
      <c r="M42" s="7"/>
      <c r="N42" s="13" t="s">
        <v>19</v>
      </c>
      <c r="O42" s="8" t="s">
        <v>20</v>
      </c>
      <c r="P42" s="26"/>
    </row>
    <row r="43" spans="1:16" hidden="1" x14ac:dyDescent="0.25">
      <c r="A43" s="1">
        <v>42</v>
      </c>
      <c r="B43" s="8" t="s">
        <v>57</v>
      </c>
      <c r="C43" s="8">
        <v>13948981</v>
      </c>
      <c r="D43" s="8"/>
      <c r="E43" s="8">
        <v>3</v>
      </c>
      <c r="F43" s="8" t="s">
        <v>96</v>
      </c>
      <c r="G43" s="8"/>
      <c r="H43" s="8"/>
      <c r="I43" s="6" t="str">
        <f t="shared" si="1"/>
        <v>13948981</v>
      </c>
      <c r="J43" s="25">
        <v>31.603823999999996</v>
      </c>
      <c r="K43" s="23">
        <f t="shared" si="2"/>
        <v>94.811471999999981</v>
      </c>
      <c r="L43" s="7"/>
      <c r="M43" s="7"/>
      <c r="N43" s="13" t="s">
        <v>19</v>
      </c>
      <c r="O43" s="8" t="s">
        <v>20</v>
      </c>
      <c r="P43" s="26"/>
    </row>
    <row r="44" spans="1:16" hidden="1" x14ac:dyDescent="0.25">
      <c r="A44" s="1">
        <v>43</v>
      </c>
      <c r="B44" s="8" t="s">
        <v>54</v>
      </c>
      <c r="C44" s="8">
        <v>982508</v>
      </c>
      <c r="D44" s="8"/>
      <c r="E44" s="8">
        <v>2</v>
      </c>
      <c r="F44" s="8"/>
      <c r="G44" s="8"/>
      <c r="H44" s="8"/>
      <c r="I44" s="6" t="str">
        <f t="shared" si="1"/>
        <v>982508</v>
      </c>
      <c r="J44" s="25">
        <v>9.0599039999999995</v>
      </c>
      <c r="K44" s="23">
        <f t="shared" si="2"/>
        <v>18.119807999999999</v>
      </c>
      <c r="L44" s="7"/>
      <c r="M44" s="7"/>
      <c r="N44" s="13" t="s">
        <v>19</v>
      </c>
      <c r="O44" s="8" t="s">
        <v>20</v>
      </c>
      <c r="P44" s="26"/>
    </row>
    <row r="45" spans="1:16" hidden="1" x14ac:dyDescent="0.25">
      <c r="A45" s="1">
        <v>44</v>
      </c>
      <c r="B45" s="8" t="s">
        <v>58</v>
      </c>
      <c r="C45" s="8">
        <v>17533661</v>
      </c>
      <c r="D45" s="8"/>
      <c r="E45" s="8">
        <v>2</v>
      </c>
      <c r="F45" s="8">
        <v>6</v>
      </c>
      <c r="G45" s="8"/>
      <c r="H45" s="8">
        <v>123</v>
      </c>
      <c r="I45" s="6" t="str">
        <f t="shared" si="1"/>
        <v>17533661</v>
      </c>
      <c r="J45" s="25">
        <v>26.785804500000001</v>
      </c>
      <c r="K45" s="23">
        <f t="shared" si="2"/>
        <v>53.571609000000002</v>
      </c>
      <c r="L45" s="7"/>
      <c r="M45" s="7"/>
      <c r="N45" s="13" t="s">
        <v>19</v>
      </c>
      <c r="O45" s="13" t="s">
        <v>25</v>
      </c>
      <c r="P45" s="27"/>
    </row>
    <row r="46" spans="1:16" hidden="1" x14ac:dyDescent="0.25">
      <c r="A46" s="1">
        <v>45</v>
      </c>
      <c r="B46" s="8" t="s">
        <v>58</v>
      </c>
      <c r="C46" s="8">
        <v>21707132</v>
      </c>
      <c r="D46" s="8"/>
      <c r="E46" s="8">
        <v>1</v>
      </c>
      <c r="F46" s="8">
        <v>3</v>
      </c>
      <c r="G46" s="8"/>
      <c r="H46" s="8"/>
      <c r="I46" s="6" t="str">
        <f t="shared" si="1"/>
        <v>21707132</v>
      </c>
      <c r="J46" s="25">
        <v>27.497652000000002</v>
      </c>
      <c r="K46" s="23">
        <f t="shared" si="2"/>
        <v>27.497652000000002</v>
      </c>
      <c r="L46" s="7">
        <f>INDEX('[9]Update PPrice'!$I$2:$I$1048576,MATCH(C46,'[9]Update PPrice'!$C$2:$C$3990,0))</f>
        <v>21.014363999999997</v>
      </c>
      <c r="M46" s="7"/>
      <c r="N46" s="13" t="s">
        <v>19</v>
      </c>
      <c r="O46" s="13" t="s">
        <v>25</v>
      </c>
      <c r="P46" s="27"/>
    </row>
    <row r="47" spans="1:16" hidden="1" x14ac:dyDescent="0.25">
      <c r="A47" s="1">
        <v>46</v>
      </c>
      <c r="B47" s="8" t="s">
        <v>54</v>
      </c>
      <c r="C47" s="8">
        <v>982508</v>
      </c>
      <c r="D47" s="8"/>
      <c r="E47" s="8">
        <v>2</v>
      </c>
      <c r="F47" s="8"/>
      <c r="G47" s="8"/>
      <c r="H47" s="8"/>
      <c r="I47" s="6" t="str">
        <f t="shared" si="1"/>
        <v>982508</v>
      </c>
      <c r="J47" s="25">
        <v>9.0599039999999995</v>
      </c>
      <c r="K47" s="23">
        <f t="shared" si="2"/>
        <v>18.119807999999999</v>
      </c>
      <c r="L47" s="7"/>
      <c r="M47" s="7"/>
      <c r="N47" s="13" t="s">
        <v>19</v>
      </c>
      <c r="O47" s="8" t="s">
        <v>20</v>
      </c>
      <c r="P47" s="26"/>
    </row>
    <row r="48" spans="1:16" hidden="1" x14ac:dyDescent="0.25">
      <c r="A48" s="1">
        <v>47</v>
      </c>
      <c r="B48" s="8" t="s">
        <v>53</v>
      </c>
      <c r="C48" s="8">
        <v>20551483</v>
      </c>
      <c r="D48" s="8"/>
      <c r="E48" s="8">
        <v>1</v>
      </c>
      <c r="F48" s="8"/>
      <c r="G48" s="8"/>
      <c r="H48" s="8">
        <v>1</v>
      </c>
      <c r="I48" s="6" t="str">
        <f t="shared" si="1"/>
        <v>20551483</v>
      </c>
      <c r="J48" s="25">
        <v>30.418415999999997</v>
      </c>
      <c r="K48" s="23">
        <f t="shared" si="2"/>
        <v>30.418415999999997</v>
      </c>
      <c r="L48" s="7">
        <f>INDEX('[9]Update PPrice'!$I$2:$I$1048576,MATCH(C48,'[9]Update PPrice'!$C$2:$C$3990,0))</f>
        <v>29.2264245</v>
      </c>
      <c r="M48" s="7"/>
      <c r="N48" s="13" t="s">
        <v>19</v>
      </c>
      <c r="O48" s="13" t="s">
        <v>25</v>
      </c>
      <c r="P48" s="26"/>
    </row>
    <row r="49" spans="1:16" hidden="1" x14ac:dyDescent="0.25">
      <c r="A49" s="1">
        <v>48</v>
      </c>
      <c r="B49" s="8" t="s">
        <v>54</v>
      </c>
      <c r="C49" s="8">
        <v>3964833</v>
      </c>
      <c r="D49" s="8"/>
      <c r="E49" s="8">
        <v>1</v>
      </c>
      <c r="F49" s="8"/>
      <c r="G49" s="8"/>
      <c r="H49" s="8"/>
      <c r="I49" s="6" t="str">
        <f t="shared" si="1"/>
        <v>3964833</v>
      </c>
      <c r="J49" s="25">
        <v>53.660880000000006</v>
      </c>
      <c r="K49" s="23">
        <f t="shared" si="2"/>
        <v>53.660880000000006</v>
      </c>
      <c r="L49" s="7">
        <f>INDEX('[9]Update PPrice'!$I$2:$I$1048576,MATCH(C49,'[9]Update PPrice'!$C$2:$C$3990,0))</f>
        <v>63.822213000000005</v>
      </c>
      <c r="M49" s="7"/>
      <c r="N49" s="13" t="s">
        <v>19</v>
      </c>
      <c r="O49" s="8" t="s">
        <v>20</v>
      </c>
      <c r="P49" s="26"/>
    </row>
    <row r="50" spans="1:16" hidden="1" x14ac:dyDescent="0.25">
      <c r="A50" s="1">
        <v>49</v>
      </c>
      <c r="B50" s="8" t="s">
        <v>59</v>
      </c>
      <c r="C50" s="8">
        <v>11110683</v>
      </c>
      <c r="D50" s="8"/>
      <c r="E50" s="8">
        <v>1</v>
      </c>
      <c r="F50" s="8"/>
      <c r="G50" s="8"/>
      <c r="H50" s="8"/>
      <c r="I50" s="6" t="str">
        <f t="shared" si="1"/>
        <v>11110683</v>
      </c>
      <c r="J50" s="25">
        <v>82.106524499999992</v>
      </c>
      <c r="K50" s="23">
        <f t="shared" si="2"/>
        <v>82.106524499999992</v>
      </c>
      <c r="L50" s="7">
        <f>INDEX('[9]Update PPrice'!$I$2:$I$1048576,MATCH(C50,'[9]Update PPrice'!$C$2:$C$3990,0))</f>
        <v>68.098773750000007</v>
      </c>
      <c r="M50" s="7">
        <f>INDEX([10]OEM!$I$3:$I$1048576,MATCH(C50,[10]OEM!$E$3:$E$1048576,0))</f>
        <v>70.85987999999999</v>
      </c>
      <c r="N50" s="13" t="s">
        <v>19</v>
      </c>
      <c r="O50" s="8" t="s">
        <v>20</v>
      </c>
      <c r="P50" s="26"/>
    </row>
    <row r="51" spans="1:16" hidden="1" x14ac:dyDescent="0.25">
      <c r="A51" s="1">
        <v>50</v>
      </c>
      <c r="B51" s="8" t="s">
        <v>59</v>
      </c>
      <c r="C51" s="8">
        <v>15126069</v>
      </c>
      <c r="D51" s="8"/>
      <c r="E51" s="8">
        <v>1</v>
      </c>
      <c r="F51" s="8">
        <v>3</v>
      </c>
      <c r="G51" s="8"/>
      <c r="H51" s="8">
        <v>16</v>
      </c>
      <c r="I51" s="6" t="str">
        <f t="shared" si="1"/>
        <v>15126069</v>
      </c>
      <c r="J51" s="25">
        <v>39.354997500000003</v>
      </c>
      <c r="K51" s="23">
        <f t="shared" si="2"/>
        <v>39.354997500000003</v>
      </c>
      <c r="L51" s="7">
        <f>INDEX('[9]Update PPrice'!$I$2:$I$1048576,MATCH(C51,'[9]Update PPrice'!$C$2:$C$3990,0))</f>
        <v>25.53029325</v>
      </c>
      <c r="M51" s="7"/>
      <c r="N51" s="13" t="s">
        <v>19</v>
      </c>
      <c r="O51" s="13" t="s">
        <v>25</v>
      </c>
      <c r="P51" s="26"/>
    </row>
    <row r="52" spans="1:16" hidden="1" x14ac:dyDescent="0.25">
      <c r="A52" s="1">
        <v>51</v>
      </c>
      <c r="B52" s="8" t="s">
        <v>54</v>
      </c>
      <c r="C52" s="8">
        <v>13969011</v>
      </c>
      <c r="D52" s="8"/>
      <c r="E52" s="8">
        <v>7</v>
      </c>
      <c r="F52" s="8"/>
      <c r="G52" s="8"/>
      <c r="H52" s="8"/>
      <c r="I52" s="6" t="str">
        <f t="shared" si="1"/>
        <v>13969011</v>
      </c>
      <c r="J52" s="25">
        <v>2.6846820000000005</v>
      </c>
      <c r="K52" s="23">
        <f t="shared" si="2"/>
        <v>18.792774000000001</v>
      </c>
      <c r="L52" s="7"/>
      <c r="M52" s="7">
        <f>INDEX([10]OEM!$I$3:$I$1048576,MATCH(C52,[10]OEM!$E$3:$E$1048576,0))</f>
        <v>1.5346799999999998</v>
      </c>
      <c r="N52" s="13" t="s">
        <v>19</v>
      </c>
      <c r="O52" s="8" t="s">
        <v>20</v>
      </c>
      <c r="P52" s="26" t="s">
        <v>97</v>
      </c>
    </row>
    <row r="53" spans="1:16" hidden="1" x14ac:dyDescent="0.25">
      <c r="A53" s="1">
        <v>52</v>
      </c>
      <c r="B53" s="8" t="s">
        <v>60</v>
      </c>
      <c r="C53" s="8">
        <v>60113509</v>
      </c>
      <c r="D53" s="8"/>
      <c r="E53" s="8">
        <v>3</v>
      </c>
      <c r="F53" s="8">
        <v>5</v>
      </c>
      <c r="G53" s="8"/>
      <c r="H53" s="8"/>
      <c r="I53" s="6" t="str">
        <f t="shared" si="1"/>
        <v>60113509</v>
      </c>
      <c r="J53" s="25">
        <v>4.487616</v>
      </c>
      <c r="K53" s="23">
        <f t="shared" si="2"/>
        <v>13.462848000000001</v>
      </c>
      <c r="L53" s="7"/>
      <c r="M53" s="7"/>
      <c r="N53" s="13" t="s">
        <v>19</v>
      </c>
      <c r="O53" s="13" t="s">
        <v>25</v>
      </c>
      <c r="P53" s="26"/>
    </row>
    <row r="54" spans="1:16" hidden="1" x14ac:dyDescent="0.25">
      <c r="A54" s="1">
        <v>53</v>
      </c>
      <c r="B54" s="8" t="s">
        <v>54</v>
      </c>
      <c r="C54" s="8">
        <v>947281</v>
      </c>
      <c r="D54" s="8"/>
      <c r="E54" s="8">
        <v>3</v>
      </c>
      <c r="F54" s="8"/>
      <c r="G54" s="8"/>
      <c r="H54" s="8"/>
      <c r="I54" s="6" t="str">
        <f t="shared" si="1"/>
        <v>947281</v>
      </c>
      <c r="J54" s="25">
        <v>0.75506681250000018</v>
      </c>
      <c r="K54" s="23">
        <f t="shared" si="2"/>
        <v>2.2652004375000008</v>
      </c>
      <c r="L54" s="7"/>
      <c r="M54" s="7"/>
      <c r="N54" s="13" t="s">
        <v>19</v>
      </c>
      <c r="O54" s="8" t="s">
        <v>20</v>
      </c>
      <c r="P54" s="26" t="s">
        <v>97</v>
      </c>
    </row>
    <row r="55" spans="1:16" hidden="1" x14ac:dyDescent="0.25">
      <c r="A55" s="1">
        <v>54</v>
      </c>
      <c r="B55" s="8" t="s">
        <v>61</v>
      </c>
      <c r="C55" s="8">
        <v>11194257</v>
      </c>
      <c r="D55" s="8"/>
      <c r="E55" s="8">
        <v>1</v>
      </c>
      <c r="F55" s="8"/>
      <c r="G55" s="8"/>
      <c r="H55" s="8">
        <v>5</v>
      </c>
      <c r="I55" s="6" t="str">
        <f t="shared" si="1"/>
        <v>11194257</v>
      </c>
      <c r="J55" s="25">
        <v>28.957823999999995</v>
      </c>
      <c r="K55" s="23">
        <f t="shared" si="2"/>
        <v>28.957823999999995</v>
      </c>
      <c r="L55" s="7"/>
      <c r="M55" s="7"/>
      <c r="N55" s="13" t="s">
        <v>19</v>
      </c>
      <c r="O55" s="13" t="s">
        <v>25</v>
      </c>
      <c r="P55" s="26"/>
    </row>
    <row r="56" spans="1:16" hidden="1" x14ac:dyDescent="0.25">
      <c r="A56" s="1">
        <v>55</v>
      </c>
      <c r="B56" s="8" t="s">
        <v>62</v>
      </c>
      <c r="C56" s="8">
        <v>7011996</v>
      </c>
      <c r="D56" s="8"/>
      <c r="E56" s="8">
        <v>6</v>
      </c>
      <c r="F56" s="8"/>
      <c r="G56" s="8"/>
      <c r="H56" s="8"/>
      <c r="I56" s="6" t="str">
        <f t="shared" si="1"/>
        <v>7011996</v>
      </c>
      <c r="J56" s="25">
        <v>2.370816</v>
      </c>
      <c r="K56" s="23">
        <f t="shared" si="2"/>
        <v>14.224896000000001</v>
      </c>
      <c r="L56" s="7"/>
      <c r="M56" s="7"/>
      <c r="N56" s="13" t="s">
        <v>19</v>
      </c>
      <c r="O56" s="8" t="s">
        <v>20</v>
      </c>
      <c r="P56" s="26" t="s">
        <v>97</v>
      </c>
    </row>
    <row r="57" spans="1:16" hidden="1" x14ac:dyDescent="0.25">
      <c r="A57" s="1">
        <v>56</v>
      </c>
      <c r="B57" s="8" t="s">
        <v>43</v>
      </c>
      <c r="C57" s="8">
        <v>20852764</v>
      </c>
      <c r="D57" s="8"/>
      <c r="E57" s="8">
        <v>2</v>
      </c>
      <c r="F57" s="8">
        <v>8</v>
      </c>
      <c r="G57" s="8"/>
      <c r="H57" s="8"/>
      <c r="I57" s="6" t="str">
        <f t="shared" si="1"/>
        <v>20852764</v>
      </c>
      <c r="J57" s="25">
        <v>4.8898080000000004</v>
      </c>
      <c r="K57" s="23">
        <f t="shared" si="2"/>
        <v>9.7796160000000008</v>
      </c>
      <c r="L57" s="7"/>
      <c r="M57" s="7"/>
      <c r="N57" s="13" t="s">
        <v>19</v>
      </c>
      <c r="O57" s="13" t="s">
        <v>25</v>
      </c>
      <c r="P57" s="26" t="s">
        <v>97</v>
      </c>
    </row>
    <row r="58" spans="1:16" hidden="1" x14ac:dyDescent="0.25">
      <c r="A58" s="1">
        <v>57</v>
      </c>
      <c r="B58" s="8" t="s">
        <v>54</v>
      </c>
      <c r="C58" s="8">
        <v>976929</v>
      </c>
      <c r="D58" s="8"/>
      <c r="E58" s="8">
        <v>2</v>
      </c>
      <c r="F58" s="8"/>
      <c r="G58" s="8"/>
      <c r="H58" s="8"/>
      <c r="I58" s="6" t="str">
        <f t="shared" si="1"/>
        <v>976929</v>
      </c>
      <c r="J58" s="25">
        <v>1.53972</v>
      </c>
      <c r="K58" s="23">
        <f t="shared" si="2"/>
        <v>3.07944</v>
      </c>
      <c r="L58" s="7"/>
      <c r="M58" s="7"/>
      <c r="N58" s="13" t="s">
        <v>19</v>
      </c>
      <c r="O58" s="8" t="s">
        <v>20</v>
      </c>
      <c r="P58" s="26" t="s">
        <v>97</v>
      </c>
    </row>
    <row r="59" spans="1:16" hidden="1" x14ac:dyDescent="0.25">
      <c r="A59" s="1">
        <v>58</v>
      </c>
      <c r="B59" s="8" t="s">
        <v>54</v>
      </c>
      <c r="C59" s="8">
        <v>7011996</v>
      </c>
      <c r="D59" s="8"/>
      <c r="E59" s="8">
        <v>2</v>
      </c>
      <c r="F59" s="8"/>
      <c r="G59" s="8"/>
      <c r="H59" s="8"/>
      <c r="I59" s="6" t="str">
        <f t="shared" si="1"/>
        <v>7011996</v>
      </c>
      <c r="J59" s="25">
        <v>2.370816</v>
      </c>
      <c r="K59" s="23">
        <f t="shared" si="2"/>
        <v>4.7416320000000001</v>
      </c>
      <c r="L59" s="7"/>
      <c r="M59" s="7"/>
      <c r="N59" s="13" t="s">
        <v>19</v>
      </c>
      <c r="O59" s="8" t="s">
        <v>20</v>
      </c>
      <c r="P59" s="26" t="s">
        <v>97</v>
      </c>
    </row>
    <row r="60" spans="1:16" hidden="1" x14ac:dyDescent="0.25">
      <c r="A60" s="1">
        <v>59</v>
      </c>
      <c r="B60" s="8" t="s">
        <v>53</v>
      </c>
      <c r="C60" s="8">
        <v>20852762</v>
      </c>
      <c r="D60" s="8"/>
      <c r="E60" s="8">
        <v>2</v>
      </c>
      <c r="F60" s="8"/>
      <c r="G60" s="8"/>
      <c r="H60" s="8"/>
      <c r="I60" s="6" t="str">
        <f t="shared" si="1"/>
        <v>20852762</v>
      </c>
      <c r="J60" s="25">
        <v>4.1065919999999991</v>
      </c>
      <c r="K60" s="23">
        <f t="shared" si="2"/>
        <v>8.2131839999999983</v>
      </c>
      <c r="L60" s="7"/>
      <c r="M60" s="7"/>
      <c r="N60" s="13" t="s">
        <v>19</v>
      </c>
      <c r="O60" s="8" t="s">
        <v>20</v>
      </c>
      <c r="P60" s="26" t="s">
        <v>97</v>
      </c>
    </row>
    <row r="61" spans="1:16" hidden="1" x14ac:dyDescent="0.25">
      <c r="A61" s="1">
        <v>60</v>
      </c>
      <c r="B61" s="8" t="s">
        <v>63</v>
      </c>
      <c r="C61" s="8">
        <v>276935</v>
      </c>
      <c r="D61" s="8"/>
      <c r="E61" s="8">
        <v>6</v>
      </c>
      <c r="F61" s="8"/>
      <c r="G61" s="8"/>
      <c r="H61" s="8"/>
      <c r="I61" s="6" t="str">
        <f t="shared" si="1"/>
        <v>276935</v>
      </c>
      <c r="J61" s="25">
        <v>25.316928000000001</v>
      </c>
      <c r="K61" s="23">
        <f t="shared" si="2"/>
        <v>151.901568</v>
      </c>
      <c r="L61" s="7">
        <f>INDEX('[9]Update PPrice'!$I$2:$I$1048576,MATCH(C61,'[9]Update PPrice'!$C$2:$C$3990,0))</f>
        <v>22.413027</v>
      </c>
      <c r="M61" s="7"/>
      <c r="N61" s="13" t="s">
        <v>19</v>
      </c>
      <c r="O61" s="8" t="s">
        <v>20</v>
      </c>
      <c r="P61" s="26"/>
    </row>
    <row r="62" spans="1:16" hidden="1" x14ac:dyDescent="0.25">
      <c r="A62" s="1">
        <v>61</v>
      </c>
      <c r="B62" s="8" t="s">
        <v>54</v>
      </c>
      <c r="C62" s="8">
        <v>8170959</v>
      </c>
      <c r="D62" s="8"/>
      <c r="E62" s="8">
        <v>6</v>
      </c>
      <c r="F62" s="8"/>
      <c r="G62" s="8"/>
      <c r="H62" s="8">
        <v>3</v>
      </c>
      <c r="I62" s="6" t="str">
        <f t="shared" si="1"/>
        <v>8170959</v>
      </c>
      <c r="J62" s="25">
        <v>16.405200000000001</v>
      </c>
      <c r="K62" s="23">
        <f t="shared" si="2"/>
        <v>98.431200000000004</v>
      </c>
      <c r="L62" s="7">
        <f>INDEX('[9]Update PPrice'!$I$2:$I$1048576,MATCH(C62,'[9]Update PPrice'!$C$2:$C$3990,0))</f>
        <v>25.951926</v>
      </c>
      <c r="M62" s="7"/>
      <c r="N62" s="13" t="s">
        <v>19</v>
      </c>
      <c r="O62" s="13" t="s">
        <v>25</v>
      </c>
      <c r="P62" s="26" t="s">
        <v>98</v>
      </c>
    </row>
    <row r="63" spans="1:16" hidden="1" x14ac:dyDescent="0.25">
      <c r="A63" s="1">
        <v>62</v>
      </c>
      <c r="B63" s="8" t="s">
        <v>64</v>
      </c>
      <c r="C63" s="8">
        <v>21345127</v>
      </c>
      <c r="D63" s="8"/>
      <c r="E63" s="8">
        <v>4</v>
      </c>
      <c r="F63" s="8">
        <v>4</v>
      </c>
      <c r="G63" s="8"/>
      <c r="H63" s="8"/>
      <c r="I63" s="6" t="str">
        <f t="shared" si="1"/>
        <v>21345127</v>
      </c>
      <c r="J63" s="25">
        <v>10.820082000000001</v>
      </c>
      <c r="K63" s="23">
        <f t="shared" si="2"/>
        <v>43.280328000000004</v>
      </c>
      <c r="L63" s="7">
        <f>INDEX('[9]Update PPrice'!$I$2:$I$1048576,MATCH(C63,'[9]Update PPrice'!$C$2:$C$3990,0))</f>
        <v>11.308206</v>
      </c>
      <c r="M63" s="7"/>
      <c r="N63" s="13" t="s">
        <v>19</v>
      </c>
      <c r="O63" s="13" t="s">
        <v>25</v>
      </c>
      <c r="P63" s="26"/>
    </row>
    <row r="64" spans="1:16" hidden="1" x14ac:dyDescent="0.25">
      <c r="A64" s="1">
        <v>63</v>
      </c>
      <c r="B64" s="8" t="s">
        <v>65</v>
      </c>
      <c r="C64" s="8">
        <v>470467</v>
      </c>
      <c r="D64" s="8"/>
      <c r="E64" s="8">
        <v>4</v>
      </c>
      <c r="F64" s="8"/>
      <c r="G64" s="8"/>
      <c r="H64" s="8"/>
      <c r="I64" s="6" t="str">
        <f t="shared" si="1"/>
        <v>470467</v>
      </c>
      <c r="J64" s="25">
        <v>11.282544</v>
      </c>
      <c r="K64" s="23">
        <f t="shared" si="2"/>
        <v>45.130175999999999</v>
      </c>
      <c r="L64" s="7"/>
      <c r="M64" s="7"/>
      <c r="N64" s="13" t="s">
        <v>19</v>
      </c>
      <c r="O64" s="8" t="s">
        <v>20</v>
      </c>
      <c r="P64" s="27">
        <v>478344</v>
      </c>
    </row>
    <row r="65" spans="1:16" hidden="1" x14ac:dyDescent="0.25">
      <c r="A65" s="1">
        <v>64</v>
      </c>
      <c r="B65" s="8" t="s">
        <v>66</v>
      </c>
      <c r="C65" s="8">
        <v>1543499</v>
      </c>
      <c r="D65" s="8"/>
      <c r="E65" s="8">
        <v>4</v>
      </c>
      <c r="F65" s="8"/>
      <c r="G65" s="8"/>
      <c r="H65" s="8"/>
      <c r="I65" s="6" t="str">
        <f t="shared" si="1"/>
        <v>1543499</v>
      </c>
      <c r="J65" s="25">
        <v>2.8880669999999999</v>
      </c>
      <c r="K65" s="23">
        <f t="shared" si="2"/>
        <v>11.552268</v>
      </c>
      <c r="L65" s="7"/>
      <c r="M65" s="7"/>
      <c r="N65" s="13" t="s">
        <v>19</v>
      </c>
      <c r="O65" s="8" t="s">
        <v>20</v>
      </c>
      <c r="P65" s="26"/>
    </row>
    <row r="66" spans="1:16" hidden="1" x14ac:dyDescent="0.25">
      <c r="A66" s="1">
        <v>65</v>
      </c>
      <c r="B66" s="8" t="s">
        <v>53</v>
      </c>
      <c r="C66" s="8">
        <v>21940615</v>
      </c>
      <c r="D66" s="8"/>
      <c r="E66" s="8">
        <v>1</v>
      </c>
      <c r="F66" s="8"/>
      <c r="G66" s="8"/>
      <c r="H66" s="8"/>
      <c r="I66" s="6" t="str">
        <f t="shared" si="1"/>
        <v>21940615</v>
      </c>
      <c r="J66" s="25">
        <v>2.8559999999999999</v>
      </c>
      <c r="K66" s="23">
        <f t="shared" ref="K66:K80" si="3">J66*E66</f>
        <v>2.8559999999999999</v>
      </c>
      <c r="L66" s="7"/>
      <c r="M66" s="7"/>
      <c r="N66" s="13" t="s">
        <v>19</v>
      </c>
      <c r="O66" s="8" t="s">
        <v>20</v>
      </c>
      <c r="P66" s="26"/>
    </row>
    <row r="67" spans="1:16" hidden="1" x14ac:dyDescent="0.25">
      <c r="A67" s="1">
        <v>66</v>
      </c>
      <c r="B67" s="8" t="s">
        <v>67</v>
      </c>
      <c r="C67" s="8">
        <v>20784537</v>
      </c>
      <c r="D67" s="8"/>
      <c r="E67" s="8">
        <v>1</v>
      </c>
      <c r="F67" s="8">
        <v>2</v>
      </c>
      <c r="G67" s="8"/>
      <c r="H67" s="8"/>
      <c r="I67" s="6" t="str">
        <f t="shared" ref="I67:I130" si="4">TRIM(C67)</f>
        <v>20784537</v>
      </c>
      <c r="J67" s="25">
        <v>11.007359999999998</v>
      </c>
      <c r="K67" s="23">
        <f t="shared" si="3"/>
        <v>11.007359999999998</v>
      </c>
      <c r="L67" s="7"/>
      <c r="M67" s="7"/>
      <c r="N67" s="13" t="s">
        <v>19</v>
      </c>
      <c r="O67" s="13" t="s">
        <v>25</v>
      </c>
      <c r="P67" s="26"/>
    </row>
    <row r="68" spans="1:16" hidden="1" x14ac:dyDescent="0.25">
      <c r="A68" s="1">
        <v>67</v>
      </c>
      <c r="B68" s="8" t="s">
        <v>68</v>
      </c>
      <c r="C68" s="8">
        <v>11712792</v>
      </c>
      <c r="D68" s="8"/>
      <c r="E68" s="8">
        <v>1</v>
      </c>
      <c r="F68" s="8"/>
      <c r="G68" s="8"/>
      <c r="H68" s="8"/>
      <c r="I68" s="6" t="str">
        <f t="shared" si="4"/>
        <v>11712792</v>
      </c>
      <c r="J68" s="25">
        <v>827.45711999999992</v>
      </c>
      <c r="K68" s="23">
        <f t="shared" si="3"/>
        <v>827.45711999999992</v>
      </c>
      <c r="L68" s="7"/>
      <c r="M68" s="7"/>
      <c r="N68" s="13" t="s">
        <v>19</v>
      </c>
      <c r="O68" s="8" t="s">
        <v>20</v>
      </c>
      <c r="P68" s="26"/>
    </row>
    <row r="69" spans="1:16" hidden="1" x14ac:dyDescent="0.25">
      <c r="A69" s="1">
        <v>68</v>
      </c>
      <c r="B69" s="8" t="s">
        <v>57</v>
      </c>
      <c r="C69" s="8">
        <v>11712791</v>
      </c>
      <c r="D69" s="8"/>
      <c r="E69" s="8">
        <v>1</v>
      </c>
      <c r="F69" s="8"/>
      <c r="G69" s="8"/>
      <c r="H69" s="8"/>
      <c r="I69" s="6" t="str">
        <f t="shared" si="4"/>
        <v>11712791</v>
      </c>
      <c r="J69" s="25">
        <v>21.527856</v>
      </c>
      <c r="K69" s="23">
        <f t="shared" si="3"/>
        <v>21.527856</v>
      </c>
      <c r="L69" s="7"/>
      <c r="M69" s="7"/>
      <c r="N69" s="13" t="s">
        <v>19</v>
      </c>
      <c r="O69" s="8" t="s">
        <v>20</v>
      </c>
      <c r="P69" s="26"/>
    </row>
    <row r="70" spans="1:16" hidden="1" x14ac:dyDescent="0.25">
      <c r="A70" s="1">
        <v>69</v>
      </c>
      <c r="B70" s="8" t="s">
        <v>57</v>
      </c>
      <c r="C70" s="8">
        <v>968725</v>
      </c>
      <c r="D70" s="8"/>
      <c r="E70" s="8">
        <v>1</v>
      </c>
      <c r="F70" s="8"/>
      <c r="G70" s="8"/>
      <c r="H70" s="8">
        <v>101</v>
      </c>
      <c r="I70" s="6" t="str">
        <f t="shared" si="4"/>
        <v>968725</v>
      </c>
      <c r="J70" s="25">
        <v>6.0117119999999993</v>
      </c>
      <c r="K70" s="23">
        <f t="shared" si="3"/>
        <v>6.0117119999999993</v>
      </c>
      <c r="L70" s="7"/>
      <c r="M70" s="7"/>
      <c r="N70" s="13" t="s">
        <v>19</v>
      </c>
      <c r="O70" s="13" t="s">
        <v>25</v>
      </c>
      <c r="P70" s="26"/>
    </row>
    <row r="71" spans="1:16" hidden="1" x14ac:dyDescent="0.25">
      <c r="A71" s="1">
        <v>70</v>
      </c>
      <c r="B71" s="8" t="s">
        <v>54</v>
      </c>
      <c r="C71" s="8">
        <v>3969011</v>
      </c>
      <c r="D71" s="8"/>
      <c r="E71" s="8">
        <v>2</v>
      </c>
      <c r="F71" s="8"/>
      <c r="G71" s="8"/>
      <c r="H71" s="8"/>
      <c r="I71" s="6" t="str">
        <f t="shared" si="4"/>
        <v>3969011</v>
      </c>
      <c r="J71" s="25">
        <v>2.6846820000000005</v>
      </c>
      <c r="K71" s="23">
        <f t="shared" si="3"/>
        <v>5.3693640000000009</v>
      </c>
      <c r="L71" s="7"/>
      <c r="M71" s="7"/>
      <c r="N71" s="13" t="s">
        <v>19</v>
      </c>
      <c r="O71" s="8" t="s">
        <v>20</v>
      </c>
      <c r="P71" s="26"/>
    </row>
    <row r="72" spans="1:16" hidden="1" x14ac:dyDescent="0.25">
      <c r="A72" s="1">
        <v>71</v>
      </c>
      <c r="B72" s="8" t="s">
        <v>69</v>
      </c>
      <c r="C72" s="8">
        <v>20532237</v>
      </c>
      <c r="D72" s="8"/>
      <c r="E72" s="8">
        <v>1</v>
      </c>
      <c r="F72" s="8"/>
      <c r="G72" s="8"/>
      <c r="H72" s="8">
        <v>9</v>
      </c>
      <c r="I72" s="6" t="str">
        <f t="shared" si="4"/>
        <v>20532237</v>
      </c>
      <c r="J72" s="25">
        <v>49.448447999999999</v>
      </c>
      <c r="K72" s="23">
        <f t="shared" si="3"/>
        <v>49.448447999999999</v>
      </c>
      <c r="L72" s="7">
        <f>INDEX('[9]Update PPrice'!$I$2:$I$1048576,MATCH(C72,'[9]Update PPrice'!$C$2:$C$3990,0))</f>
        <v>47.510736000000001</v>
      </c>
      <c r="M72" s="7"/>
      <c r="N72" s="13" t="s">
        <v>19</v>
      </c>
      <c r="O72" s="13" t="s">
        <v>25</v>
      </c>
      <c r="P72" s="26"/>
    </row>
    <row r="73" spans="1:16" hidden="1" x14ac:dyDescent="0.25">
      <c r="A73" s="1">
        <v>72</v>
      </c>
      <c r="B73" s="8" t="s">
        <v>70</v>
      </c>
      <c r="C73" s="8">
        <v>8149182</v>
      </c>
      <c r="D73" s="8"/>
      <c r="E73" s="8">
        <v>1</v>
      </c>
      <c r="F73" s="8"/>
      <c r="G73" s="8"/>
      <c r="H73" s="8"/>
      <c r="I73" s="6" t="str">
        <f t="shared" si="4"/>
        <v>8149182</v>
      </c>
      <c r="J73" s="25">
        <v>122.30870399999999</v>
      </c>
      <c r="K73" s="23">
        <f t="shared" si="3"/>
        <v>122.30870399999999</v>
      </c>
      <c r="L73" s="7"/>
      <c r="M73" s="7"/>
      <c r="N73" s="13" t="s">
        <v>19</v>
      </c>
      <c r="O73" s="8" t="s">
        <v>20</v>
      </c>
      <c r="P73" s="26" t="s">
        <v>99</v>
      </c>
    </row>
    <row r="74" spans="1:16" hidden="1" x14ac:dyDescent="0.25">
      <c r="A74" s="1">
        <v>73</v>
      </c>
      <c r="B74" s="8" t="s">
        <v>57</v>
      </c>
      <c r="C74" s="8">
        <v>13975675</v>
      </c>
      <c r="D74" s="8"/>
      <c r="E74" s="8">
        <v>1</v>
      </c>
      <c r="F74" s="8"/>
      <c r="G74" s="8"/>
      <c r="H74" s="8"/>
      <c r="I74" s="6" t="str">
        <f t="shared" si="4"/>
        <v>13975675</v>
      </c>
      <c r="J74" s="25">
        <v>19.749744</v>
      </c>
      <c r="K74" s="23">
        <f t="shared" si="3"/>
        <v>19.749744</v>
      </c>
      <c r="L74" s="7"/>
      <c r="M74" s="7"/>
      <c r="N74" s="13" t="s">
        <v>19</v>
      </c>
      <c r="O74" s="8" t="s">
        <v>20</v>
      </c>
      <c r="P74" s="26"/>
    </row>
    <row r="75" spans="1:16" hidden="1" x14ac:dyDescent="0.25">
      <c r="A75" s="1">
        <v>74</v>
      </c>
      <c r="B75" s="8" t="s">
        <v>53</v>
      </c>
      <c r="C75" s="8">
        <v>1547254</v>
      </c>
      <c r="D75" s="8"/>
      <c r="E75" s="8">
        <v>2</v>
      </c>
      <c r="F75" s="8"/>
      <c r="G75" s="8"/>
      <c r="H75" s="8">
        <v>20</v>
      </c>
      <c r="I75" s="6" t="str">
        <f t="shared" si="4"/>
        <v>1547254</v>
      </c>
      <c r="J75" s="25">
        <v>13.314671999999998</v>
      </c>
      <c r="K75" s="23">
        <f t="shared" si="3"/>
        <v>26.629343999999996</v>
      </c>
      <c r="L75" s="7">
        <f>INDEX('[9]Update PPrice'!$I$2:$I$1048576,MATCH(C75,'[9]Update PPrice'!$C$2:$C$3990,0))</f>
        <v>11.653960500000002</v>
      </c>
      <c r="M75" s="7"/>
      <c r="N75" s="13" t="s">
        <v>19</v>
      </c>
      <c r="O75" s="13" t="s">
        <v>25</v>
      </c>
      <c r="P75" s="26"/>
    </row>
    <row r="76" spans="1:16" hidden="1" x14ac:dyDescent="0.25">
      <c r="A76" s="1">
        <v>75</v>
      </c>
      <c r="B76" s="8" t="s">
        <v>53</v>
      </c>
      <c r="C76" s="8">
        <v>1547254</v>
      </c>
      <c r="D76" s="8"/>
      <c r="E76" s="8">
        <v>2</v>
      </c>
      <c r="F76" s="8"/>
      <c r="G76" s="8"/>
      <c r="H76" s="8">
        <v>20</v>
      </c>
      <c r="I76" s="6" t="str">
        <f t="shared" si="4"/>
        <v>1547254</v>
      </c>
      <c r="J76" s="25">
        <v>13.314671999999998</v>
      </c>
      <c r="K76" s="23">
        <f t="shared" si="3"/>
        <v>26.629343999999996</v>
      </c>
      <c r="L76" s="7">
        <f>INDEX('[9]Update PPrice'!$I$2:$I$1048576,MATCH(C76,'[9]Update PPrice'!$C$2:$C$3990,0))</f>
        <v>11.653960500000002</v>
      </c>
      <c r="M76" s="7"/>
      <c r="N76" s="13" t="s">
        <v>19</v>
      </c>
      <c r="O76" s="13" t="s">
        <v>25</v>
      </c>
      <c r="P76" s="26"/>
    </row>
    <row r="77" spans="1:16" hidden="1" x14ac:dyDescent="0.25">
      <c r="A77" s="1">
        <v>76</v>
      </c>
      <c r="B77" s="8" t="s">
        <v>71</v>
      </c>
      <c r="C77" s="8">
        <v>20747516</v>
      </c>
      <c r="D77" s="8"/>
      <c r="E77" s="8">
        <v>4</v>
      </c>
      <c r="F77" s="8"/>
      <c r="G77" s="8"/>
      <c r="H77" s="8"/>
      <c r="I77" s="6" t="str">
        <f t="shared" si="4"/>
        <v>20747516</v>
      </c>
      <c r="J77" s="25">
        <v>135.66033731250002</v>
      </c>
      <c r="K77" s="23">
        <f t="shared" si="3"/>
        <v>542.64134925000008</v>
      </c>
      <c r="L77" s="7"/>
      <c r="M77" s="7"/>
      <c r="N77" s="13" t="s">
        <v>19</v>
      </c>
      <c r="O77" s="8" t="s">
        <v>24</v>
      </c>
      <c r="P77" s="26"/>
    </row>
    <row r="78" spans="1:16" hidden="1" x14ac:dyDescent="0.25">
      <c r="A78" s="1">
        <v>77</v>
      </c>
      <c r="B78" s="8" t="s">
        <v>57</v>
      </c>
      <c r="C78" s="8">
        <v>13948981</v>
      </c>
      <c r="D78" s="8"/>
      <c r="E78" s="8">
        <v>1</v>
      </c>
      <c r="F78" s="8" t="s">
        <v>96</v>
      </c>
      <c r="G78" s="8"/>
      <c r="H78" s="8"/>
      <c r="I78" s="6" t="str">
        <f t="shared" si="4"/>
        <v>13948981</v>
      </c>
      <c r="J78" s="25">
        <v>31.603823999999996</v>
      </c>
      <c r="K78" s="23">
        <f t="shared" si="3"/>
        <v>31.603823999999996</v>
      </c>
      <c r="L78" s="7"/>
      <c r="M78" s="7"/>
      <c r="N78" s="13" t="s">
        <v>19</v>
      </c>
      <c r="O78" s="8" t="s">
        <v>20</v>
      </c>
      <c r="P78" s="26"/>
    </row>
    <row r="79" spans="1:16" hidden="1" x14ac:dyDescent="0.25">
      <c r="A79" s="1">
        <v>78</v>
      </c>
      <c r="B79" s="8" t="s">
        <v>72</v>
      </c>
      <c r="C79" s="8">
        <v>20411860</v>
      </c>
      <c r="D79" s="8"/>
      <c r="E79" s="8">
        <v>1</v>
      </c>
      <c r="F79" s="8">
        <v>3</v>
      </c>
      <c r="G79" s="8"/>
      <c r="H79" s="8">
        <v>7</v>
      </c>
      <c r="I79" s="6" t="str">
        <f t="shared" si="4"/>
        <v>20411860</v>
      </c>
      <c r="J79" s="25">
        <v>49.300272</v>
      </c>
      <c r="K79" s="23">
        <f t="shared" si="3"/>
        <v>49.300272</v>
      </c>
      <c r="L79" s="7"/>
      <c r="M79" s="7"/>
      <c r="N79" s="13" t="s">
        <v>19</v>
      </c>
      <c r="O79" s="13" t="s">
        <v>25</v>
      </c>
      <c r="P79" s="26" t="s">
        <v>93</v>
      </c>
    </row>
    <row r="80" spans="1:16" hidden="1" x14ac:dyDescent="0.25">
      <c r="A80" s="1">
        <v>79</v>
      </c>
      <c r="B80" s="8" t="s">
        <v>72</v>
      </c>
      <c r="C80" s="8" t="s">
        <v>73</v>
      </c>
      <c r="D80" s="8"/>
      <c r="E80" s="8">
        <v>1</v>
      </c>
      <c r="F80" s="8"/>
      <c r="G80" s="8"/>
      <c r="H80" s="8"/>
      <c r="I80" s="6" t="str">
        <f t="shared" si="4"/>
        <v>-</v>
      </c>
      <c r="J80" s="8"/>
      <c r="K80" s="23">
        <f t="shared" si="3"/>
        <v>0</v>
      </c>
      <c r="L80" s="7"/>
      <c r="M80" s="7"/>
      <c r="N80" s="13" t="s">
        <v>19</v>
      </c>
      <c r="O80" s="8"/>
      <c r="P80" s="26" t="s">
        <v>100</v>
      </c>
    </row>
    <row r="81" spans="1:16" hidden="1" x14ac:dyDescent="0.25">
      <c r="A81" s="1">
        <v>80</v>
      </c>
      <c r="B81" s="8" t="s">
        <v>54</v>
      </c>
      <c r="C81" s="8">
        <v>20489341</v>
      </c>
      <c r="D81" s="8"/>
      <c r="E81" s="8">
        <v>1</v>
      </c>
      <c r="F81" s="8"/>
      <c r="G81" s="8"/>
      <c r="H81" s="8"/>
      <c r="I81" s="6" t="str">
        <f t="shared" si="4"/>
        <v>20489341</v>
      </c>
      <c r="J81" s="25">
        <v>29.592517500000003</v>
      </c>
      <c r="K81" s="23"/>
      <c r="L81" s="7"/>
      <c r="M81" s="7"/>
      <c r="N81" s="13" t="s">
        <v>19</v>
      </c>
      <c r="O81" s="13" t="s">
        <v>24</v>
      </c>
      <c r="P81" s="13" t="s">
        <v>92</v>
      </c>
    </row>
    <row r="82" spans="1:16" hidden="1" x14ac:dyDescent="0.25">
      <c r="A82" s="1">
        <v>81</v>
      </c>
      <c r="B82" s="8" t="s">
        <v>74</v>
      </c>
      <c r="C82" s="8">
        <v>994390</v>
      </c>
      <c r="D82" s="8">
        <v>968553</v>
      </c>
      <c r="E82" s="8">
        <v>1</v>
      </c>
      <c r="F82" s="8"/>
      <c r="G82" s="8"/>
      <c r="H82" s="8"/>
      <c r="I82" s="6" t="str">
        <f t="shared" si="4"/>
        <v>994390</v>
      </c>
      <c r="J82" s="25">
        <v>4.5304008750000007</v>
      </c>
      <c r="K82" s="23">
        <f t="shared" ref="K82:K113" si="5">J82*E82</f>
        <v>4.5304008750000007</v>
      </c>
      <c r="L82" s="7"/>
      <c r="M82" s="7"/>
      <c r="N82" s="13" t="s">
        <v>19</v>
      </c>
      <c r="O82" s="13" t="s">
        <v>24</v>
      </c>
      <c r="P82" s="26"/>
    </row>
    <row r="83" spans="1:16" hidden="1" x14ac:dyDescent="0.25">
      <c r="A83" s="1">
        <v>82</v>
      </c>
      <c r="B83" s="8" t="s">
        <v>75</v>
      </c>
      <c r="C83" s="8" t="s">
        <v>73</v>
      </c>
      <c r="D83" s="8"/>
      <c r="E83" s="8">
        <v>4</v>
      </c>
      <c r="F83" s="8"/>
      <c r="G83" s="8"/>
      <c r="H83" s="8"/>
      <c r="I83" s="6" t="str">
        <f t="shared" si="4"/>
        <v>-</v>
      </c>
      <c r="J83" s="8"/>
      <c r="K83" s="23">
        <f t="shared" si="5"/>
        <v>0</v>
      </c>
      <c r="L83" s="7"/>
      <c r="M83" s="7"/>
      <c r="N83" s="13" t="s">
        <v>19</v>
      </c>
      <c r="O83" s="8"/>
      <c r="P83" s="26" t="s">
        <v>100</v>
      </c>
    </row>
    <row r="84" spans="1:16" hidden="1" x14ac:dyDescent="0.25">
      <c r="A84" s="1">
        <v>83</v>
      </c>
      <c r="B84" s="8" t="s">
        <v>76</v>
      </c>
      <c r="C84" s="8">
        <v>17248194</v>
      </c>
      <c r="D84" s="8"/>
      <c r="E84" s="8">
        <v>1</v>
      </c>
      <c r="F84" s="8"/>
      <c r="G84" s="8"/>
      <c r="H84" s="8"/>
      <c r="I84" s="6" t="str">
        <f t="shared" si="4"/>
        <v>17248194</v>
      </c>
      <c r="J84" s="25">
        <v>99.780681000000016</v>
      </c>
      <c r="K84" s="23">
        <f t="shared" si="5"/>
        <v>99.780681000000016</v>
      </c>
      <c r="L84" s="7"/>
      <c r="M84" s="7"/>
      <c r="N84" s="13" t="s">
        <v>19</v>
      </c>
      <c r="O84" s="13" t="s">
        <v>24</v>
      </c>
      <c r="P84" s="26" t="s">
        <v>93</v>
      </c>
    </row>
    <row r="85" spans="1:16" hidden="1" x14ac:dyDescent="0.25">
      <c r="A85" s="1">
        <v>84</v>
      </c>
      <c r="B85" s="8" t="s">
        <v>77</v>
      </c>
      <c r="C85" s="8">
        <v>11423594</v>
      </c>
      <c r="D85" s="8"/>
      <c r="E85" s="8">
        <v>1</v>
      </c>
      <c r="F85" s="8"/>
      <c r="G85" s="8"/>
      <c r="H85" s="8"/>
      <c r="I85" s="6" t="str">
        <f t="shared" si="4"/>
        <v>11423594</v>
      </c>
      <c r="J85" s="25">
        <v>145.23722850000001</v>
      </c>
      <c r="K85" s="23">
        <f t="shared" si="5"/>
        <v>145.23722850000001</v>
      </c>
      <c r="L85" s="7"/>
      <c r="M85" s="7"/>
      <c r="N85" s="13" t="s">
        <v>19</v>
      </c>
      <c r="O85" s="13" t="s">
        <v>24</v>
      </c>
      <c r="P85" s="26"/>
    </row>
    <row r="86" spans="1:16" hidden="1" x14ac:dyDescent="0.25">
      <c r="A86" s="1">
        <v>85</v>
      </c>
      <c r="B86" s="8" t="s">
        <v>78</v>
      </c>
      <c r="C86" s="8">
        <v>13949736</v>
      </c>
      <c r="D86" s="8"/>
      <c r="E86" s="8">
        <v>1</v>
      </c>
      <c r="F86" s="8"/>
      <c r="G86" s="8"/>
      <c r="H86" s="8"/>
      <c r="I86" s="6" t="str">
        <f t="shared" si="4"/>
        <v>13949736</v>
      </c>
      <c r="J86" s="25">
        <v>67.544158500000009</v>
      </c>
      <c r="K86" s="23">
        <f t="shared" si="5"/>
        <v>67.544158500000009</v>
      </c>
      <c r="L86" s="7"/>
      <c r="M86" s="7"/>
      <c r="N86" s="13" t="s">
        <v>19</v>
      </c>
      <c r="O86" s="13" t="s">
        <v>24</v>
      </c>
      <c r="P86" s="26"/>
    </row>
    <row r="87" spans="1:16" hidden="1" x14ac:dyDescent="0.25">
      <c r="A87" s="1">
        <v>86</v>
      </c>
      <c r="B87" s="8" t="s">
        <v>79</v>
      </c>
      <c r="C87" s="8">
        <v>3827530</v>
      </c>
      <c r="D87" s="8"/>
      <c r="E87" s="8">
        <v>1</v>
      </c>
      <c r="F87" s="8"/>
      <c r="G87" s="8"/>
      <c r="H87" s="8"/>
      <c r="I87" s="6" t="str">
        <f t="shared" si="4"/>
        <v>3827530</v>
      </c>
      <c r="J87" s="25">
        <v>21.843549000000003</v>
      </c>
      <c r="K87" s="23">
        <f t="shared" si="5"/>
        <v>21.843549000000003</v>
      </c>
      <c r="L87" s="7">
        <f>INDEX('[9]Update PPrice'!$I$2:$I$1048576,MATCH(C87,'[9]Update PPrice'!$C$2:$C$3990,0))</f>
        <v>21.843549000000003</v>
      </c>
      <c r="M87" s="7"/>
      <c r="N87" s="13" t="s">
        <v>19</v>
      </c>
      <c r="O87" s="8" t="s">
        <v>84</v>
      </c>
      <c r="P87" s="26" t="s">
        <v>93</v>
      </c>
    </row>
    <row r="88" spans="1:16" hidden="1" x14ac:dyDescent="0.25">
      <c r="A88" s="1">
        <v>87</v>
      </c>
      <c r="B88" s="8" t="s">
        <v>80</v>
      </c>
      <c r="C88" s="8">
        <v>3832906</v>
      </c>
      <c r="D88" s="8"/>
      <c r="E88" s="8">
        <v>1</v>
      </c>
      <c r="F88" s="8"/>
      <c r="G88" s="8"/>
      <c r="H88" s="8"/>
      <c r="I88" s="6" t="str">
        <f t="shared" si="4"/>
        <v>3832906</v>
      </c>
      <c r="J88" s="25">
        <v>32.724646500000006</v>
      </c>
      <c r="K88" s="23">
        <f t="shared" si="5"/>
        <v>32.724646500000006</v>
      </c>
      <c r="L88" s="7">
        <f>INDEX('[9]Update PPrice'!$I$2:$I$1048576,MATCH(C88,'[9]Update PPrice'!$C$2:$C$3990,0))</f>
        <v>32.724646500000006</v>
      </c>
      <c r="M88" s="7"/>
      <c r="N88" s="13" t="s">
        <v>19</v>
      </c>
      <c r="O88" s="8" t="s">
        <v>84</v>
      </c>
      <c r="P88" s="26"/>
    </row>
    <row r="89" spans="1:16" hidden="1" x14ac:dyDescent="0.25">
      <c r="A89" s="1">
        <v>88</v>
      </c>
      <c r="B89" s="8" t="s">
        <v>57</v>
      </c>
      <c r="C89" s="8">
        <v>13945512</v>
      </c>
      <c r="D89" s="8"/>
      <c r="E89" s="8">
        <v>1</v>
      </c>
      <c r="F89" s="8"/>
      <c r="G89" s="8"/>
      <c r="H89" s="8"/>
      <c r="I89" s="6" t="str">
        <f t="shared" si="4"/>
        <v>13945512</v>
      </c>
      <c r="J89" s="25">
        <v>16.718247000000002</v>
      </c>
      <c r="K89" s="23">
        <f t="shared" si="5"/>
        <v>16.718247000000002</v>
      </c>
      <c r="L89" s="7"/>
      <c r="M89" s="7"/>
      <c r="N89" s="13" t="s">
        <v>19</v>
      </c>
      <c r="O89" s="13" t="s">
        <v>24</v>
      </c>
      <c r="P89" s="26"/>
    </row>
    <row r="90" spans="1:16" hidden="1" x14ac:dyDescent="0.25">
      <c r="A90" s="1">
        <v>89</v>
      </c>
      <c r="B90" s="8" t="s">
        <v>79</v>
      </c>
      <c r="C90" s="8">
        <v>21347087</v>
      </c>
      <c r="D90" s="8">
        <v>85108423</v>
      </c>
      <c r="E90" s="8">
        <v>1</v>
      </c>
      <c r="F90" s="8"/>
      <c r="G90" s="8"/>
      <c r="H90" s="8"/>
      <c r="I90" s="6" t="str">
        <f t="shared" si="4"/>
        <v>21347087</v>
      </c>
      <c r="J90" s="25">
        <v>88.065705000000008</v>
      </c>
      <c r="K90" s="23">
        <f t="shared" si="5"/>
        <v>88.065705000000008</v>
      </c>
      <c r="L90" s="7">
        <f>INDEX('[9]Update PPrice'!$I$2:$I$1048576,MATCH(C90,'[9]Update PPrice'!$C$2:$C$3990,0))</f>
        <v>104.94666000000001</v>
      </c>
      <c r="M90" s="7"/>
      <c r="N90" s="13" t="s">
        <v>19</v>
      </c>
      <c r="O90" s="13" t="s">
        <v>24</v>
      </c>
      <c r="P90" s="26"/>
    </row>
    <row r="91" spans="1:16" hidden="1" x14ac:dyDescent="0.25">
      <c r="A91" s="1">
        <v>90</v>
      </c>
      <c r="B91" s="8" t="s">
        <v>79</v>
      </c>
      <c r="C91" s="8">
        <v>3825169</v>
      </c>
      <c r="D91" s="8"/>
      <c r="E91" s="8">
        <v>1</v>
      </c>
      <c r="F91" s="8"/>
      <c r="G91" s="8"/>
      <c r="H91" s="8"/>
      <c r="I91" s="6" t="str">
        <f t="shared" si="4"/>
        <v>3825169</v>
      </c>
      <c r="J91" s="25">
        <v>100.04508150000001</v>
      </c>
      <c r="K91" s="23">
        <f t="shared" si="5"/>
        <v>100.04508150000001</v>
      </c>
      <c r="L91" s="7"/>
      <c r="M91" s="7"/>
      <c r="N91" s="13" t="s">
        <v>19</v>
      </c>
      <c r="O91" s="8" t="s">
        <v>85</v>
      </c>
      <c r="P91" s="26"/>
    </row>
    <row r="92" spans="1:16" hidden="1" x14ac:dyDescent="0.25">
      <c r="A92" s="1">
        <v>91</v>
      </c>
      <c r="B92" s="8" t="s">
        <v>81</v>
      </c>
      <c r="C92" s="8">
        <v>14528378</v>
      </c>
      <c r="D92" s="8"/>
      <c r="E92" s="8">
        <v>1</v>
      </c>
      <c r="F92" s="8"/>
      <c r="G92" s="8"/>
      <c r="H92" s="8">
        <v>3</v>
      </c>
      <c r="I92" s="6" t="str">
        <f t="shared" si="4"/>
        <v>14528378</v>
      </c>
      <c r="J92" s="25">
        <v>1128.9952799999999</v>
      </c>
      <c r="K92" s="23">
        <f t="shared" si="5"/>
        <v>1128.9952799999999</v>
      </c>
      <c r="L92" s="7"/>
      <c r="M92" s="7"/>
      <c r="N92" s="13" t="s">
        <v>19</v>
      </c>
      <c r="O92" s="13" t="s">
        <v>25</v>
      </c>
      <c r="P92" s="26" t="s">
        <v>93</v>
      </c>
    </row>
    <row r="93" spans="1:16" hidden="1" x14ac:dyDescent="0.25">
      <c r="A93" s="1">
        <v>92</v>
      </c>
      <c r="B93" s="8" t="s">
        <v>82</v>
      </c>
      <c r="C93" s="8">
        <v>3595265</v>
      </c>
      <c r="D93" s="8"/>
      <c r="E93" s="8">
        <v>2</v>
      </c>
      <c r="F93" s="8"/>
      <c r="G93" s="8"/>
      <c r="H93" s="8"/>
      <c r="I93" s="6" t="str">
        <f t="shared" si="4"/>
        <v>3595265</v>
      </c>
      <c r="J93" s="25">
        <v>2.2168965000000003</v>
      </c>
      <c r="K93" s="23">
        <f t="shared" si="5"/>
        <v>4.4337930000000005</v>
      </c>
      <c r="L93" s="7"/>
      <c r="M93" s="7"/>
      <c r="N93" s="13" t="s">
        <v>19</v>
      </c>
      <c r="O93" s="13" t="s">
        <v>24</v>
      </c>
      <c r="P93" s="26" t="s">
        <v>93</v>
      </c>
    </row>
    <row r="94" spans="1:16" hidden="1" x14ac:dyDescent="0.25">
      <c r="A94" s="1">
        <v>93</v>
      </c>
      <c r="B94" s="6" t="s">
        <v>0</v>
      </c>
      <c r="C94" s="8">
        <v>14589143</v>
      </c>
      <c r="D94" s="5"/>
      <c r="E94" s="19">
        <v>1</v>
      </c>
      <c r="F94" s="19">
        <v>6</v>
      </c>
      <c r="G94" s="19"/>
      <c r="H94" s="19"/>
      <c r="I94" s="6" t="str">
        <f t="shared" si="4"/>
        <v>14589143</v>
      </c>
      <c r="J94" s="29">
        <v>275.50532099999998</v>
      </c>
      <c r="K94" s="29">
        <f t="shared" si="5"/>
        <v>275.50532099999998</v>
      </c>
      <c r="L94" s="7"/>
      <c r="M94" s="7"/>
      <c r="N94" s="19" t="s">
        <v>19</v>
      </c>
      <c r="O94" s="19" t="s">
        <v>25</v>
      </c>
      <c r="P94" s="8"/>
    </row>
    <row r="95" spans="1:16" hidden="1" x14ac:dyDescent="0.25">
      <c r="A95" s="1">
        <v>94</v>
      </c>
      <c r="B95" s="6" t="s">
        <v>86</v>
      </c>
      <c r="C95" s="8">
        <v>14560211</v>
      </c>
      <c r="D95" s="5"/>
      <c r="E95" s="6">
        <v>4</v>
      </c>
      <c r="F95" s="6">
        <v>24</v>
      </c>
      <c r="G95" s="6"/>
      <c r="H95" s="6"/>
      <c r="I95" s="6" t="str">
        <f t="shared" si="4"/>
        <v>14560211</v>
      </c>
      <c r="J95" s="7">
        <v>17.294255999999997</v>
      </c>
      <c r="K95" s="29">
        <f t="shared" si="5"/>
        <v>69.177023999999989</v>
      </c>
      <c r="L95" s="7"/>
      <c r="M95" s="7"/>
      <c r="N95" s="19" t="s">
        <v>19</v>
      </c>
      <c r="O95" s="19" t="s">
        <v>25</v>
      </c>
      <c r="P95" s="8"/>
    </row>
    <row r="96" spans="1:16" hidden="1" x14ac:dyDescent="0.25">
      <c r="A96" s="1">
        <v>95</v>
      </c>
      <c r="B96" s="6" t="s">
        <v>0</v>
      </c>
      <c r="C96" s="8">
        <v>14589143</v>
      </c>
      <c r="D96" s="5"/>
      <c r="E96" s="19">
        <v>1</v>
      </c>
      <c r="F96" s="19">
        <v>6</v>
      </c>
      <c r="G96" s="19"/>
      <c r="H96" s="19"/>
      <c r="I96" s="6" t="str">
        <f t="shared" si="4"/>
        <v>14589143</v>
      </c>
      <c r="J96" s="29">
        <v>275.50532099999998</v>
      </c>
      <c r="K96" s="29">
        <f t="shared" si="5"/>
        <v>275.50532099999998</v>
      </c>
      <c r="L96" s="7"/>
      <c r="M96" s="7"/>
      <c r="N96" s="19" t="s">
        <v>19</v>
      </c>
      <c r="O96" s="19" t="s">
        <v>25</v>
      </c>
      <c r="P96" s="8"/>
    </row>
    <row r="97" spans="1:16" hidden="1" x14ac:dyDescent="0.25">
      <c r="A97" s="1">
        <v>96</v>
      </c>
      <c r="B97" s="6" t="s">
        <v>86</v>
      </c>
      <c r="C97" s="8">
        <v>14560211</v>
      </c>
      <c r="D97" s="5"/>
      <c r="E97" s="6">
        <v>4</v>
      </c>
      <c r="F97" s="6">
        <v>24</v>
      </c>
      <c r="G97" s="6"/>
      <c r="H97" s="6"/>
      <c r="I97" s="6" t="str">
        <f t="shared" si="4"/>
        <v>14560211</v>
      </c>
      <c r="J97" s="7">
        <v>17.294255999999997</v>
      </c>
      <c r="K97" s="29">
        <f t="shared" si="5"/>
        <v>69.177023999999989</v>
      </c>
      <c r="L97" s="7"/>
      <c r="M97" s="7"/>
      <c r="N97" s="19" t="s">
        <v>19</v>
      </c>
      <c r="O97" s="19" t="s">
        <v>25</v>
      </c>
      <c r="P97" s="8"/>
    </row>
    <row r="98" spans="1:16" hidden="1" x14ac:dyDescent="0.25">
      <c r="A98" s="1">
        <v>97</v>
      </c>
      <c r="B98" s="6" t="s">
        <v>0</v>
      </c>
      <c r="C98" s="8">
        <v>14625659</v>
      </c>
      <c r="D98" s="5"/>
      <c r="E98" s="19">
        <v>1</v>
      </c>
      <c r="F98" s="19"/>
      <c r="G98" s="19"/>
      <c r="H98" s="19"/>
      <c r="I98" s="6" t="str">
        <f t="shared" si="4"/>
        <v>14625659</v>
      </c>
      <c r="J98" s="29">
        <v>57.264479999999999</v>
      </c>
      <c r="K98" s="29">
        <f t="shared" si="5"/>
        <v>57.264479999999999</v>
      </c>
      <c r="L98" s="7"/>
      <c r="M98" s="7"/>
      <c r="N98" s="6" t="s">
        <v>19</v>
      </c>
      <c r="O98" s="19" t="s">
        <v>20</v>
      </c>
      <c r="P98" s="8"/>
    </row>
    <row r="99" spans="1:16" hidden="1" x14ac:dyDescent="0.25">
      <c r="A99" s="1">
        <v>98</v>
      </c>
      <c r="B99" s="6" t="s">
        <v>86</v>
      </c>
      <c r="C99" s="8">
        <v>14560211</v>
      </c>
      <c r="D99" s="5"/>
      <c r="E99" s="6">
        <v>4</v>
      </c>
      <c r="F99" s="6">
        <v>24</v>
      </c>
      <c r="G99" s="6"/>
      <c r="H99" s="6"/>
      <c r="I99" s="6" t="str">
        <f t="shared" si="4"/>
        <v>14560211</v>
      </c>
      <c r="J99" s="7">
        <v>17.294255999999997</v>
      </c>
      <c r="K99" s="29">
        <f t="shared" si="5"/>
        <v>69.177023999999989</v>
      </c>
      <c r="L99" s="7"/>
      <c r="M99" s="7"/>
      <c r="N99" s="6" t="s">
        <v>19</v>
      </c>
      <c r="O99" s="6" t="s">
        <v>25</v>
      </c>
      <c r="P99" s="8"/>
    </row>
    <row r="100" spans="1:16" hidden="1" x14ac:dyDescent="0.25">
      <c r="A100" s="1">
        <v>99</v>
      </c>
      <c r="B100" s="6" t="s">
        <v>0</v>
      </c>
      <c r="C100" s="13">
        <v>14589145</v>
      </c>
      <c r="D100" s="5"/>
      <c r="E100" s="19">
        <v>1</v>
      </c>
      <c r="F100" s="19">
        <v>4</v>
      </c>
      <c r="G100" s="19"/>
      <c r="H100" s="19"/>
      <c r="I100" s="6" t="str">
        <f t="shared" si="4"/>
        <v>14589145</v>
      </c>
      <c r="J100" s="29">
        <v>275.50532099999998</v>
      </c>
      <c r="K100" s="29">
        <f t="shared" si="5"/>
        <v>275.50532099999998</v>
      </c>
      <c r="L100" s="7"/>
      <c r="M100" s="7"/>
      <c r="N100" s="19" t="s">
        <v>19</v>
      </c>
      <c r="O100" s="19" t="s">
        <v>25</v>
      </c>
      <c r="P100" s="8"/>
    </row>
    <row r="101" spans="1:16" hidden="1" x14ac:dyDescent="0.25">
      <c r="A101" s="1">
        <v>100</v>
      </c>
      <c r="B101" s="6" t="s">
        <v>86</v>
      </c>
      <c r="C101" s="8">
        <v>14560211</v>
      </c>
      <c r="D101" s="5"/>
      <c r="E101" s="6">
        <v>4</v>
      </c>
      <c r="F101" s="6">
        <v>24</v>
      </c>
      <c r="G101" s="6"/>
      <c r="H101" s="6"/>
      <c r="I101" s="6" t="str">
        <f t="shared" si="4"/>
        <v>14560211</v>
      </c>
      <c r="J101" s="7">
        <v>17.294255999999997</v>
      </c>
      <c r="K101" s="29">
        <f t="shared" si="5"/>
        <v>69.177023999999989</v>
      </c>
      <c r="L101" s="7"/>
      <c r="M101" s="7"/>
      <c r="N101" s="19" t="s">
        <v>19</v>
      </c>
      <c r="O101" s="19" t="s">
        <v>25</v>
      </c>
      <c r="P101" s="8"/>
    </row>
    <row r="102" spans="1:16" hidden="1" x14ac:dyDescent="0.25">
      <c r="A102" s="1">
        <v>101</v>
      </c>
      <c r="B102" s="6" t="s">
        <v>87</v>
      </c>
      <c r="C102" s="30">
        <v>14502645</v>
      </c>
      <c r="D102" s="5"/>
      <c r="E102" s="19">
        <v>1</v>
      </c>
      <c r="F102" s="19">
        <v>1</v>
      </c>
      <c r="G102" s="19">
        <v>1</v>
      </c>
      <c r="H102" s="19">
        <v>2</v>
      </c>
      <c r="I102" s="6" t="str">
        <f t="shared" si="4"/>
        <v>14502645</v>
      </c>
      <c r="J102" s="29">
        <v>341.75735999999989</v>
      </c>
      <c r="K102" s="29">
        <f t="shared" si="5"/>
        <v>341.75735999999989</v>
      </c>
      <c r="L102" s="7"/>
      <c r="M102" s="7">
        <f>INDEX([10]OEM!$I$3:$I$1048576,MATCH(C102,[10]OEM!$E$3:$E$1048576,0))</f>
        <v>169.38923076923072</v>
      </c>
      <c r="N102" s="19" t="s">
        <v>19</v>
      </c>
      <c r="O102" s="19" t="s">
        <v>25</v>
      </c>
      <c r="P102" s="8"/>
    </row>
    <row r="103" spans="1:16" hidden="1" x14ac:dyDescent="0.25">
      <c r="A103" s="1">
        <v>102</v>
      </c>
      <c r="B103" s="6" t="s">
        <v>57</v>
      </c>
      <c r="C103" s="4">
        <v>993326</v>
      </c>
      <c r="D103" s="5"/>
      <c r="E103" s="6">
        <v>8</v>
      </c>
      <c r="F103" s="6">
        <v>8</v>
      </c>
      <c r="G103" s="6"/>
      <c r="H103" s="6"/>
      <c r="I103" s="6" t="str">
        <f t="shared" si="4"/>
        <v>993326</v>
      </c>
      <c r="J103" s="7">
        <v>4.3524390000000004</v>
      </c>
      <c r="K103" s="105">
        <f t="shared" si="5"/>
        <v>34.819512000000003</v>
      </c>
      <c r="L103" s="7"/>
      <c r="M103" s="7"/>
      <c r="N103" s="19" t="s">
        <v>19</v>
      </c>
      <c r="O103" s="19" t="s">
        <v>25</v>
      </c>
      <c r="P103" s="8"/>
    </row>
    <row r="104" spans="1:16" hidden="1" x14ac:dyDescent="0.25">
      <c r="A104" s="1">
        <v>103</v>
      </c>
      <c r="B104" s="6" t="s">
        <v>91</v>
      </c>
      <c r="C104" s="4">
        <v>990596</v>
      </c>
      <c r="D104" s="5"/>
      <c r="E104" s="6">
        <v>1</v>
      </c>
      <c r="F104" s="6"/>
      <c r="G104" s="6"/>
      <c r="H104" s="6">
        <v>12</v>
      </c>
      <c r="I104" s="6" t="str">
        <f t="shared" si="4"/>
        <v>990596</v>
      </c>
      <c r="J104" s="7">
        <v>2.8788480000000001</v>
      </c>
      <c r="K104" s="7">
        <f t="shared" si="5"/>
        <v>2.8788480000000001</v>
      </c>
      <c r="L104" s="7"/>
      <c r="M104" s="7"/>
      <c r="N104" s="6" t="s">
        <v>19</v>
      </c>
      <c r="O104" s="6" t="s">
        <v>84</v>
      </c>
      <c r="P104" s="8"/>
    </row>
    <row r="105" spans="1:16" hidden="1" x14ac:dyDescent="0.25">
      <c r="A105" s="1">
        <v>104</v>
      </c>
      <c r="B105" s="6" t="s">
        <v>86</v>
      </c>
      <c r="C105" s="4">
        <v>14508911</v>
      </c>
      <c r="D105" s="5"/>
      <c r="E105" s="6">
        <v>1</v>
      </c>
      <c r="F105" s="6">
        <v>2</v>
      </c>
      <c r="G105" s="6"/>
      <c r="H105" s="6"/>
      <c r="I105" s="6" t="str">
        <f t="shared" si="4"/>
        <v>14508911</v>
      </c>
      <c r="J105" s="7">
        <v>133.29489599999997</v>
      </c>
      <c r="K105" s="15">
        <f t="shared" si="5"/>
        <v>133.29489599999997</v>
      </c>
      <c r="L105" s="7"/>
      <c r="M105" s="7"/>
      <c r="N105" s="6" t="s">
        <v>19</v>
      </c>
      <c r="O105" s="6" t="s">
        <v>25</v>
      </c>
      <c r="P105" s="8"/>
    </row>
    <row r="106" spans="1:16" hidden="1" x14ac:dyDescent="0.25">
      <c r="A106" s="1">
        <v>105</v>
      </c>
      <c r="B106" s="6" t="s">
        <v>17</v>
      </c>
      <c r="C106" s="4">
        <v>14640027</v>
      </c>
      <c r="D106" s="5"/>
      <c r="E106" s="6">
        <v>1</v>
      </c>
      <c r="F106" s="6"/>
      <c r="G106" s="6"/>
      <c r="H106" s="6"/>
      <c r="I106" s="6" t="str">
        <f t="shared" si="4"/>
        <v>14640027</v>
      </c>
      <c r="J106" s="7">
        <v>1324.4605920000001</v>
      </c>
      <c r="K106" s="7">
        <f t="shared" si="5"/>
        <v>1324.4605920000001</v>
      </c>
      <c r="L106" s="7"/>
      <c r="M106" s="7">
        <f>INDEX([10]OEM!$I$3:$I$1048576,MATCH(C106,[10]OEM!$E$3:$E$1048576,0))</f>
        <v>1176.88788</v>
      </c>
      <c r="N106" s="6" t="s">
        <v>19</v>
      </c>
      <c r="O106" s="6" t="s">
        <v>20</v>
      </c>
      <c r="P106" s="8"/>
    </row>
    <row r="107" spans="1:16" hidden="1" x14ac:dyDescent="0.25">
      <c r="A107" s="1">
        <v>106</v>
      </c>
      <c r="B107" s="6" t="s">
        <v>17</v>
      </c>
      <c r="C107" s="4">
        <v>14558674</v>
      </c>
      <c r="D107" s="5"/>
      <c r="E107" s="6">
        <v>1</v>
      </c>
      <c r="F107" s="6"/>
      <c r="G107" s="6"/>
      <c r="H107" s="6">
        <v>1</v>
      </c>
      <c r="I107" s="6" t="str">
        <f t="shared" si="4"/>
        <v>14558674</v>
      </c>
      <c r="J107" s="7">
        <v>498.95092799999992</v>
      </c>
      <c r="K107" s="7">
        <f t="shared" si="5"/>
        <v>498.95092799999992</v>
      </c>
      <c r="L107" s="7"/>
      <c r="M107" s="7"/>
      <c r="N107" s="6" t="s">
        <v>19</v>
      </c>
      <c r="O107" s="6" t="s">
        <v>84</v>
      </c>
      <c r="P107" s="8"/>
    </row>
    <row r="108" spans="1:16" x14ac:dyDescent="0.25">
      <c r="A108" s="1">
        <v>107</v>
      </c>
      <c r="B108" s="6" t="s">
        <v>0</v>
      </c>
      <c r="C108" s="4">
        <v>14552332</v>
      </c>
      <c r="D108" s="5"/>
      <c r="E108" s="6">
        <v>1</v>
      </c>
      <c r="F108" s="6">
        <v>3</v>
      </c>
      <c r="G108" s="6"/>
      <c r="H108" s="6"/>
      <c r="I108" s="6" t="str">
        <f t="shared" si="4"/>
        <v>14552332</v>
      </c>
      <c r="J108" s="7">
        <v>166.87739249999998</v>
      </c>
      <c r="K108" s="15">
        <f t="shared" si="5"/>
        <v>166.87739249999998</v>
      </c>
      <c r="L108" s="7"/>
      <c r="M108" s="7">
        <f>INDEX([10]OEM!$I$3:$I$1048576,MATCH(C108,[10]OEM!$E$3:$E$1048576,0))</f>
        <v>130.84348623853211</v>
      </c>
      <c r="N108" s="6" t="s">
        <v>19</v>
      </c>
      <c r="O108" s="6" t="s">
        <v>25</v>
      </c>
      <c r="P108" s="8"/>
    </row>
    <row r="109" spans="1:16" hidden="1" x14ac:dyDescent="0.25">
      <c r="A109" s="1">
        <v>108</v>
      </c>
      <c r="B109" s="6" t="s">
        <v>101</v>
      </c>
      <c r="C109" s="4">
        <v>14594933</v>
      </c>
      <c r="D109" s="5"/>
      <c r="E109" s="6">
        <v>1</v>
      </c>
      <c r="F109" s="6"/>
      <c r="G109" s="6"/>
      <c r="H109" s="6">
        <v>500000</v>
      </c>
      <c r="I109" s="6" t="str">
        <f t="shared" si="4"/>
        <v>14594933</v>
      </c>
      <c r="J109" s="7">
        <f>H109/3000</f>
        <v>166.66666666666666</v>
      </c>
      <c r="K109" s="7">
        <f t="shared" si="5"/>
        <v>166.66666666666666</v>
      </c>
      <c r="L109" s="7"/>
      <c r="M109" s="7">
        <f>INDEX([10]OEM!$I$3:$I$1048576,MATCH(C109,[10]OEM!$E$3:$E$1048576,0))</f>
        <v>1480.4005871559634</v>
      </c>
      <c r="N109" s="6" t="s">
        <v>22</v>
      </c>
      <c r="O109" s="6" t="s">
        <v>22</v>
      </c>
      <c r="P109" s="8"/>
    </row>
    <row r="110" spans="1:16" hidden="1" x14ac:dyDescent="0.25">
      <c r="A110" s="1">
        <v>109</v>
      </c>
      <c r="B110" s="6" t="s">
        <v>10</v>
      </c>
      <c r="C110" s="4">
        <v>14529771</v>
      </c>
      <c r="D110" s="5"/>
      <c r="E110" s="6">
        <v>1</v>
      </c>
      <c r="F110" s="6"/>
      <c r="G110" s="6" t="s">
        <v>102</v>
      </c>
      <c r="H110" s="6">
        <v>21</v>
      </c>
      <c r="I110" s="6" t="str">
        <f t="shared" si="4"/>
        <v>14529771</v>
      </c>
      <c r="J110" s="7">
        <v>61.090909090909093</v>
      </c>
      <c r="K110" s="15">
        <f t="shared" si="5"/>
        <v>61.090909090909093</v>
      </c>
      <c r="L110" s="7"/>
      <c r="M110" s="7">
        <f>INDEX([10]OEM!$I$3:$I$1048576,MATCH(C110,[10]OEM!$E$3:$E$1048576,0))</f>
        <v>103.28219999999996</v>
      </c>
      <c r="N110" s="6" t="s">
        <v>19</v>
      </c>
      <c r="O110" s="6" t="s">
        <v>25</v>
      </c>
      <c r="P110" s="8"/>
    </row>
    <row r="111" spans="1:16" hidden="1" x14ac:dyDescent="0.25">
      <c r="A111" s="1">
        <v>110</v>
      </c>
      <c r="B111" s="6"/>
      <c r="C111" s="4">
        <v>14529772</v>
      </c>
      <c r="D111" s="5"/>
      <c r="E111" s="6">
        <v>1</v>
      </c>
      <c r="F111" s="6"/>
      <c r="G111" s="6"/>
      <c r="H111" s="6"/>
      <c r="I111" s="6" t="str">
        <f t="shared" si="4"/>
        <v>14529772</v>
      </c>
      <c r="J111" s="7">
        <v>230.0894505</v>
      </c>
      <c r="K111" s="7">
        <f t="shared" si="5"/>
        <v>230.0894505</v>
      </c>
      <c r="L111" s="7"/>
      <c r="M111" s="7">
        <f>INDEX([10]OEM!$I$3:$I$1048576,MATCH(C111,[10]OEM!$E$3:$E$1048576,0))</f>
        <v>118.02923999999999</v>
      </c>
      <c r="N111" s="6" t="s">
        <v>19</v>
      </c>
      <c r="O111" s="6" t="s">
        <v>20</v>
      </c>
      <c r="P111" s="8"/>
    </row>
    <row r="112" spans="1:16" hidden="1" x14ac:dyDescent="0.25">
      <c r="A112" s="1">
        <v>111</v>
      </c>
      <c r="B112" s="6" t="s">
        <v>103</v>
      </c>
      <c r="C112" s="4">
        <v>14529773</v>
      </c>
      <c r="D112" s="5"/>
      <c r="E112" s="6">
        <v>1</v>
      </c>
      <c r="F112" s="6"/>
      <c r="G112" s="6"/>
      <c r="H112" s="6">
        <v>1222200</v>
      </c>
      <c r="I112" s="6" t="str">
        <f t="shared" si="4"/>
        <v>14529773</v>
      </c>
      <c r="J112" s="7">
        <f>H112/3000</f>
        <v>407.4</v>
      </c>
      <c r="K112" s="7">
        <f t="shared" si="5"/>
        <v>407.4</v>
      </c>
      <c r="L112" s="7"/>
      <c r="M112" s="7">
        <f>INDEX([10]OEM!$I$3:$I$1048576,MATCH(C112,[10]OEM!$E$3:$E$1048576,0))</f>
        <v>675.41795999999999</v>
      </c>
      <c r="N112" s="6" t="s">
        <v>104</v>
      </c>
      <c r="O112" s="6" t="s">
        <v>22</v>
      </c>
      <c r="P112" s="8"/>
    </row>
    <row r="113" spans="1:16" hidden="1" x14ac:dyDescent="0.25">
      <c r="A113" s="1">
        <v>112</v>
      </c>
      <c r="B113" s="6" t="s">
        <v>10</v>
      </c>
      <c r="C113" s="4">
        <v>14529762</v>
      </c>
      <c r="D113" s="5"/>
      <c r="E113" s="6">
        <v>3</v>
      </c>
      <c r="F113" s="6"/>
      <c r="G113" s="6"/>
      <c r="H113" s="6"/>
      <c r="I113" s="6" t="str">
        <f t="shared" si="4"/>
        <v>14529762</v>
      </c>
      <c r="J113" s="7">
        <v>50.782032000000001</v>
      </c>
      <c r="K113" s="7">
        <f t="shared" si="5"/>
        <v>152.34609599999999</v>
      </c>
      <c r="L113" s="7"/>
      <c r="M113" s="7">
        <f>INDEX([10]OEM!$I$3:$I$1048576,MATCH(C113,[10]OEM!$E$3:$E$1048576,0))</f>
        <v>43.129799999999996</v>
      </c>
      <c r="N113" s="6" t="s">
        <v>19</v>
      </c>
      <c r="O113" s="6" t="s">
        <v>20</v>
      </c>
      <c r="P113" s="8"/>
    </row>
    <row r="114" spans="1:16" hidden="1" x14ac:dyDescent="0.25">
      <c r="A114" s="1">
        <v>113</v>
      </c>
      <c r="B114" s="6" t="s">
        <v>105</v>
      </c>
      <c r="C114" s="4">
        <v>14529769</v>
      </c>
      <c r="D114" s="5"/>
      <c r="E114" s="6">
        <v>1</v>
      </c>
      <c r="F114" s="6"/>
      <c r="G114" s="6"/>
      <c r="H114" s="6">
        <v>300000</v>
      </c>
      <c r="I114" s="6" t="str">
        <f t="shared" si="4"/>
        <v>14529769</v>
      </c>
      <c r="J114" s="7">
        <f>H114/3000</f>
        <v>100</v>
      </c>
      <c r="K114" s="15">
        <f t="shared" ref="K114:K145" si="6">J114*E114</f>
        <v>100</v>
      </c>
      <c r="L114" s="7"/>
      <c r="M114" s="7">
        <f>INDEX([10]OEM!$I$3:$I$1048576,MATCH(C114,[10]OEM!$E$3:$E$1048576,0))</f>
        <v>458.18136000000004</v>
      </c>
      <c r="N114" s="6" t="s">
        <v>23</v>
      </c>
      <c r="O114" s="6" t="s">
        <v>22</v>
      </c>
      <c r="P114" s="8"/>
    </row>
    <row r="115" spans="1:16" hidden="1" x14ac:dyDescent="0.25">
      <c r="A115" s="1">
        <v>114</v>
      </c>
      <c r="B115" s="6"/>
      <c r="C115" s="4">
        <v>14529765</v>
      </c>
      <c r="D115" s="5"/>
      <c r="E115" s="6">
        <v>1</v>
      </c>
      <c r="F115" s="6">
        <v>4</v>
      </c>
      <c r="G115" s="6"/>
      <c r="H115" s="6"/>
      <c r="I115" s="6" t="str">
        <f t="shared" si="4"/>
        <v>14529765</v>
      </c>
      <c r="J115" s="7">
        <v>63.715679999999999</v>
      </c>
      <c r="K115" s="15">
        <f t="shared" si="6"/>
        <v>63.715679999999999</v>
      </c>
      <c r="L115" s="7"/>
      <c r="M115" s="7"/>
      <c r="N115" s="6" t="s">
        <v>19</v>
      </c>
      <c r="O115" s="6" t="s">
        <v>25</v>
      </c>
      <c r="P115" s="8"/>
    </row>
    <row r="116" spans="1:16" hidden="1" x14ac:dyDescent="0.25">
      <c r="A116" s="1">
        <v>115</v>
      </c>
      <c r="B116" s="6"/>
      <c r="C116" s="4">
        <v>14552320</v>
      </c>
      <c r="D116" s="5"/>
      <c r="E116" s="6">
        <v>1</v>
      </c>
      <c r="F116" s="6"/>
      <c r="G116" s="6"/>
      <c r="H116" s="6"/>
      <c r="I116" s="6" t="str">
        <f t="shared" si="4"/>
        <v>14552320</v>
      </c>
      <c r="J116" s="7">
        <v>85.787792999999994</v>
      </c>
      <c r="K116" s="7">
        <f t="shared" si="6"/>
        <v>85.787792999999994</v>
      </c>
      <c r="L116" s="7"/>
      <c r="M116" s="7"/>
      <c r="N116" s="6" t="s">
        <v>19</v>
      </c>
      <c r="O116" s="6" t="s">
        <v>24</v>
      </c>
      <c r="P116" s="8"/>
    </row>
    <row r="117" spans="1:16" hidden="1" x14ac:dyDescent="0.25">
      <c r="A117" s="1">
        <v>116</v>
      </c>
      <c r="B117" s="16" t="s">
        <v>17</v>
      </c>
      <c r="C117" s="4" t="s">
        <v>106</v>
      </c>
      <c r="D117" s="5"/>
      <c r="E117" s="6">
        <v>1</v>
      </c>
      <c r="F117" s="6">
        <v>5</v>
      </c>
      <c r="G117" s="6"/>
      <c r="H117" s="6">
        <v>5</v>
      </c>
      <c r="I117" s="6" t="str">
        <f t="shared" si="4"/>
        <v>8230-26520</v>
      </c>
      <c r="J117" s="7">
        <v>101.92392</v>
      </c>
      <c r="K117" s="15">
        <f t="shared" si="6"/>
        <v>101.92392</v>
      </c>
      <c r="L117" s="7"/>
      <c r="M117" s="7">
        <f>INDEX([10]OEM!$I$3:$I$1048576,MATCH(C117,[10]OEM!$E$3:$E$1048576,0))</f>
        <v>101.65931999999997</v>
      </c>
      <c r="N117" s="6" t="s">
        <v>19</v>
      </c>
      <c r="O117" s="6" t="s">
        <v>25</v>
      </c>
      <c r="P117" s="8"/>
    </row>
    <row r="118" spans="1:16" hidden="1" x14ac:dyDescent="0.25">
      <c r="A118" s="1">
        <v>117</v>
      </c>
      <c r="B118" s="6" t="s">
        <v>91</v>
      </c>
      <c r="C118" s="4">
        <v>990596</v>
      </c>
      <c r="D118" s="5"/>
      <c r="E118" s="6">
        <v>1</v>
      </c>
      <c r="F118" s="6"/>
      <c r="G118" s="6"/>
      <c r="H118" s="6">
        <v>12</v>
      </c>
      <c r="I118" s="6" t="str">
        <f t="shared" si="4"/>
        <v>990596</v>
      </c>
      <c r="J118" s="7">
        <v>2.8788480000000001</v>
      </c>
      <c r="K118" s="7">
        <f t="shared" si="6"/>
        <v>2.8788480000000001</v>
      </c>
      <c r="L118" s="7"/>
      <c r="M118" s="7"/>
      <c r="N118" s="6" t="s">
        <v>19</v>
      </c>
      <c r="O118" s="6" t="s">
        <v>84</v>
      </c>
      <c r="P118" s="8"/>
    </row>
    <row r="119" spans="1:16" hidden="1" x14ac:dyDescent="0.25">
      <c r="A119" s="1">
        <v>118</v>
      </c>
      <c r="B119" s="6" t="s">
        <v>86</v>
      </c>
      <c r="C119" s="4">
        <v>14508911</v>
      </c>
      <c r="D119" s="5"/>
      <c r="E119" s="6">
        <v>1</v>
      </c>
      <c r="F119" s="6">
        <v>2</v>
      </c>
      <c r="G119" s="6"/>
      <c r="H119" s="6"/>
      <c r="I119" s="6" t="str">
        <f t="shared" si="4"/>
        <v>14508911</v>
      </c>
      <c r="J119" s="7">
        <v>133.29489599999997</v>
      </c>
      <c r="K119" s="15">
        <f t="shared" si="6"/>
        <v>133.29489599999997</v>
      </c>
      <c r="L119" s="7"/>
      <c r="M119" s="7"/>
      <c r="N119" s="6" t="s">
        <v>19</v>
      </c>
      <c r="O119" s="6" t="s">
        <v>25</v>
      </c>
      <c r="P119" s="8"/>
    </row>
    <row r="120" spans="1:16" hidden="1" x14ac:dyDescent="0.25">
      <c r="A120" s="1">
        <v>119</v>
      </c>
      <c r="B120" s="6" t="s">
        <v>17</v>
      </c>
      <c r="C120" s="4">
        <v>14640027</v>
      </c>
      <c r="D120" s="5"/>
      <c r="E120" s="6">
        <v>1</v>
      </c>
      <c r="F120" s="6"/>
      <c r="G120" s="6"/>
      <c r="H120" s="6"/>
      <c r="I120" s="6" t="str">
        <f t="shared" si="4"/>
        <v>14640027</v>
      </c>
      <c r="J120" s="7">
        <v>1324.4605920000001</v>
      </c>
      <c r="K120" s="7">
        <f t="shared" si="6"/>
        <v>1324.4605920000001</v>
      </c>
      <c r="L120" s="7"/>
      <c r="M120" s="7">
        <f>INDEX([10]OEM!$I$3:$I$1048576,MATCH(C120,[10]OEM!$E$3:$E$1048576,0))</f>
        <v>1176.88788</v>
      </c>
      <c r="N120" s="6" t="s">
        <v>19</v>
      </c>
      <c r="O120" s="6" t="s">
        <v>20</v>
      </c>
      <c r="P120" s="8"/>
    </row>
    <row r="121" spans="1:16" hidden="1" x14ac:dyDescent="0.25">
      <c r="A121" s="1">
        <v>120</v>
      </c>
      <c r="B121" s="6" t="s">
        <v>17</v>
      </c>
      <c r="C121" s="4">
        <v>14558674</v>
      </c>
      <c r="D121" s="5"/>
      <c r="E121" s="6">
        <v>1</v>
      </c>
      <c r="F121" s="6"/>
      <c r="G121" s="6"/>
      <c r="H121" s="6">
        <v>1</v>
      </c>
      <c r="I121" s="6" t="str">
        <f t="shared" si="4"/>
        <v>14558674</v>
      </c>
      <c r="J121" s="7">
        <v>498.95092799999992</v>
      </c>
      <c r="K121" s="7">
        <f t="shared" si="6"/>
        <v>498.95092799999992</v>
      </c>
      <c r="L121" s="7"/>
      <c r="M121" s="7"/>
      <c r="N121" s="6" t="s">
        <v>19</v>
      </c>
      <c r="O121" s="6" t="s">
        <v>84</v>
      </c>
      <c r="P121" s="8"/>
    </row>
    <row r="122" spans="1:16" x14ac:dyDescent="0.25">
      <c r="A122" s="1">
        <v>121</v>
      </c>
      <c r="B122" s="6" t="s">
        <v>0</v>
      </c>
      <c r="C122" s="4">
        <v>14552332</v>
      </c>
      <c r="D122" s="5"/>
      <c r="E122" s="6">
        <v>1</v>
      </c>
      <c r="F122" s="6">
        <v>3</v>
      </c>
      <c r="G122" s="6"/>
      <c r="H122" s="6"/>
      <c r="I122" s="6" t="str">
        <f t="shared" si="4"/>
        <v>14552332</v>
      </c>
      <c r="J122" s="7">
        <v>166.87739249999998</v>
      </c>
      <c r="K122" s="15">
        <f t="shared" si="6"/>
        <v>166.87739249999998</v>
      </c>
      <c r="L122" s="7"/>
      <c r="M122" s="7">
        <f>INDEX([10]OEM!$I$3:$I$1048576,MATCH(C122,[10]OEM!$E$3:$E$1048576,0))</f>
        <v>130.84348623853211</v>
      </c>
      <c r="N122" s="6" t="s">
        <v>19</v>
      </c>
      <c r="O122" s="6" t="s">
        <v>25</v>
      </c>
      <c r="P122" s="8"/>
    </row>
    <row r="123" spans="1:16" hidden="1" x14ac:dyDescent="0.25">
      <c r="A123" s="1">
        <v>122</v>
      </c>
      <c r="B123" s="6" t="s">
        <v>101</v>
      </c>
      <c r="C123" s="4">
        <v>14594933</v>
      </c>
      <c r="D123" s="5"/>
      <c r="E123" s="6">
        <v>1</v>
      </c>
      <c r="F123" s="6"/>
      <c r="G123" s="6"/>
      <c r="H123" s="6">
        <v>500000</v>
      </c>
      <c r="I123" s="6" t="str">
        <f t="shared" si="4"/>
        <v>14594933</v>
      </c>
      <c r="J123" s="7">
        <f>H123/3000</f>
        <v>166.66666666666666</v>
      </c>
      <c r="K123" s="7">
        <f t="shared" si="6"/>
        <v>166.66666666666666</v>
      </c>
      <c r="L123" s="7"/>
      <c r="M123" s="7">
        <f>INDEX([10]OEM!$I$3:$I$1048576,MATCH(C123,[10]OEM!$E$3:$E$1048576,0))</f>
        <v>1480.4005871559634</v>
      </c>
      <c r="N123" s="6" t="s">
        <v>22</v>
      </c>
      <c r="O123" s="6" t="s">
        <v>22</v>
      </c>
      <c r="P123" s="8"/>
    </row>
    <row r="124" spans="1:16" hidden="1" x14ac:dyDescent="0.25">
      <c r="A124" s="1">
        <v>123</v>
      </c>
      <c r="B124" s="6" t="s">
        <v>10</v>
      </c>
      <c r="C124" s="4">
        <v>14529771</v>
      </c>
      <c r="D124" s="5"/>
      <c r="E124" s="6">
        <v>1</v>
      </c>
      <c r="F124" s="6"/>
      <c r="G124" s="6" t="s">
        <v>102</v>
      </c>
      <c r="H124" s="6">
        <v>21</v>
      </c>
      <c r="I124" s="6" t="str">
        <f t="shared" si="4"/>
        <v>14529771</v>
      </c>
      <c r="J124" s="7">
        <v>61.090909090909093</v>
      </c>
      <c r="K124" s="15">
        <f t="shared" si="6"/>
        <v>61.090909090909093</v>
      </c>
      <c r="L124" s="7"/>
      <c r="M124" s="7">
        <f>INDEX([10]OEM!$I$3:$I$1048576,MATCH(C124,[10]OEM!$E$3:$E$1048576,0))</f>
        <v>103.28219999999996</v>
      </c>
      <c r="N124" s="6" t="s">
        <v>19</v>
      </c>
      <c r="O124" s="6" t="s">
        <v>25</v>
      </c>
      <c r="P124" s="8"/>
    </row>
    <row r="125" spans="1:16" hidden="1" x14ac:dyDescent="0.25">
      <c r="A125" s="1">
        <v>124</v>
      </c>
      <c r="B125" s="6"/>
      <c r="C125" s="4">
        <v>14529772</v>
      </c>
      <c r="D125" s="5"/>
      <c r="E125" s="6">
        <v>1</v>
      </c>
      <c r="F125" s="6"/>
      <c r="G125" s="6"/>
      <c r="H125" s="6"/>
      <c r="I125" s="6" t="str">
        <f t="shared" si="4"/>
        <v>14529772</v>
      </c>
      <c r="J125" s="7">
        <v>230.0894505</v>
      </c>
      <c r="K125" s="7">
        <f t="shared" si="6"/>
        <v>230.0894505</v>
      </c>
      <c r="L125" s="7"/>
      <c r="M125" s="7">
        <f>INDEX([10]OEM!$I$3:$I$1048576,MATCH(C125,[10]OEM!$E$3:$E$1048576,0))</f>
        <v>118.02923999999999</v>
      </c>
      <c r="N125" s="6" t="s">
        <v>19</v>
      </c>
      <c r="O125" s="6" t="s">
        <v>20</v>
      </c>
      <c r="P125" s="8"/>
    </row>
    <row r="126" spans="1:16" hidden="1" x14ac:dyDescent="0.25">
      <c r="A126" s="1">
        <v>125</v>
      </c>
      <c r="B126" s="6" t="s">
        <v>103</v>
      </c>
      <c r="C126" s="4">
        <v>14529773</v>
      </c>
      <c r="D126" s="5"/>
      <c r="E126" s="6">
        <v>1</v>
      </c>
      <c r="F126" s="6"/>
      <c r="G126" s="6"/>
      <c r="H126" s="6">
        <v>1222200</v>
      </c>
      <c r="I126" s="6" t="str">
        <f t="shared" si="4"/>
        <v>14529773</v>
      </c>
      <c r="J126" s="7">
        <f>H126/3000</f>
        <v>407.4</v>
      </c>
      <c r="K126" s="7">
        <f t="shared" si="6"/>
        <v>407.4</v>
      </c>
      <c r="L126" s="7"/>
      <c r="M126" s="7">
        <f>INDEX([10]OEM!$I$3:$I$1048576,MATCH(C126,[10]OEM!$E$3:$E$1048576,0))</f>
        <v>675.41795999999999</v>
      </c>
      <c r="N126" s="6" t="s">
        <v>104</v>
      </c>
      <c r="O126" s="6" t="s">
        <v>22</v>
      </c>
      <c r="P126" s="8"/>
    </row>
    <row r="127" spans="1:16" hidden="1" x14ac:dyDescent="0.25">
      <c r="A127" s="1">
        <v>126</v>
      </c>
      <c r="B127" s="6" t="s">
        <v>10</v>
      </c>
      <c r="C127" s="4">
        <v>14529762</v>
      </c>
      <c r="D127" s="5"/>
      <c r="E127" s="6">
        <v>3</v>
      </c>
      <c r="F127" s="6"/>
      <c r="G127" s="6"/>
      <c r="H127" s="6"/>
      <c r="I127" s="6" t="str">
        <f t="shared" si="4"/>
        <v>14529762</v>
      </c>
      <c r="J127" s="7">
        <v>50.782032000000001</v>
      </c>
      <c r="K127" s="7">
        <f t="shared" si="6"/>
        <v>152.34609599999999</v>
      </c>
      <c r="L127" s="7"/>
      <c r="M127" s="7">
        <f>INDEX([10]OEM!$I$3:$I$1048576,MATCH(C127,[10]OEM!$E$3:$E$1048576,0))</f>
        <v>43.129799999999996</v>
      </c>
      <c r="N127" s="6" t="s">
        <v>19</v>
      </c>
      <c r="O127" s="6" t="s">
        <v>20</v>
      </c>
      <c r="P127" s="8"/>
    </row>
    <row r="128" spans="1:16" hidden="1" x14ac:dyDescent="0.25">
      <c r="A128" s="1">
        <v>127</v>
      </c>
      <c r="B128" s="6" t="s">
        <v>10</v>
      </c>
      <c r="C128" s="4">
        <v>14529769</v>
      </c>
      <c r="D128" s="5"/>
      <c r="E128" s="6">
        <v>1</v>
      </c>
      <c r="F128" s="6"/>
      <c r="G128" s="6"/>
      <c r="H128" s="6">
        <v>300000</v>
      </c>
      <c r="I128" s="6" t="str">
        <f t="shared" si="4"/>
        <v>14529769</v>
      </c>
      <c r="J128" s="7">
        <f>H128/3000</f>
        <v>100</v>
      </c>
      <c r="K128" s="15">
        <f t="shared" si="6"/>
        <v>100</v>
      </c>
      <c r="L128" s="7"/>
      <c r="M128" s="7">
        <f>INDEX([10]OEM!$I$3:$I$1048576,MATCH(C128,[10]OEM!$E$3:$E$1048576,0))</f>
        <v>458.18136000000004</v>
      </c>
      <c r="N128" s="6" t="s">
        <v>23</v>
      </c>
      <c r="O128" s="6" t="s">
        <v>22</v>
      </c>
      <c r="P128" s="8"/>
    </row>
    <row r="129" spans="1:16" hidden="1" x14ac:dyDescent="0.25">
      <c r="A129" s="1">
        <v>128</v>
      </c>
      <c r="B129" s="6"/>
      <c r="C129" s="4">
        <v>14529765</v>
      </c>
      <c r="D129" s="5"/>
      <c r="E129" s="6">
        <v>1</v>
      </c>
      <c r="F129" s="6">
        <v>4</v>
      </c>
      <c r="G129" s="6"/>
      <c r="H129" s="6"/>
      <c r="I129" s="6" t="str">
        <f t="shared" si="4"/>
        <v>14529765</v>
      </c>
      <c r="J129" s="7">
        <v>63.715679999999999</v>
      </c>
      <c r="K129" s="15">
        <f t="shared" si="6"/>
        <v>63.715679999999999</v>
      </c>
      <c r="L129" s="7"/>
      <c r="M129" s="7"/>
      <c r="N129" s="6" t="s">
        <v>19</v>
      </c>
      <c r="O129" s="6" t="s">
        <v>25</v>
      </c>
      <c r="P129" s="8"/>
    </row>
    <row r="130" spans="1:16" hidden="1" x14ac:dyDescent="0.25">
      <c r="A130" s="1">
        <v>129</v>
      </c>
      <c r="B130" s="6"/>
      <c r="C130" s="4">
        <v>14552320</v>
      </c>
      <c r="D130" s="5"/>
      <c r="E130" s="6">
        <v>1</v>
      </c>
      <c r="F130" s="6"/>
      <c r="G130" s="6"/>
      <c r="H130" s="6"/>
      <c r="I130" s="6" t="str">
        <f t="shared" si="4"/>
        <v>14552320</v>
      </c>
      <c r="J130" s="7">
        <v>85.787792999999994</v>
      </c>
      <c r="K130" s="7">
        <f t="shared" si="6"/>
        <v>85.787792999999994</v>
      </c>
      <c r="L130" s="7"/>
      <c r="M130" s="7"/>
      <c r="N130" s="6" t="s">
        <v>19</v>
      </c>
      <c r="O130" s="6" t="s">
        <v>24</v>
      </c>
      <c r="P130" s="8"/>
    </row>
    <row r="131" spans="1:16" hidden="1" x14ac:dyDescent="0.25">
      <c r="A131" s="1">
        <v>130</v>
      </c>
      <c r="B131" s="16" t="s">
        <v>17</v>
      </c>
      <c r="C131" s="16" t="s">
        <v>106</v>
      </c>
      <c r="D131" s="31"/>
      <c r="E131" s="16">
        <v>1</v>
      </c>
      <c r="F131" s="6">
        <v>5</v>
      </c>
      <c r="G131" s="6"/>
      <c r="H131" s="6">
        <v>5</v>
      </c>
      <c r="I131" s="6" t="str">
        <f t="shared" ref="I131:I194" si="7">TRIM(C131)</f>
        <v>8230-26520</v>
      </c>
      <c r="J131" s="7">
        <v>101.92392</v>
      </c>
      <c r="K131" s="15">
        <f t="shared" si="6"/>
        <v>101.92392</v>
      </c>
      <c r="L131" s="7"/>
      <c r="M131" s="7">
        <f>INDEX([10]OEM!$I$3:$I$1048576,MATCH(C131,[10]OEM!$E$3:$E$1048576,0))</f>
        <v>101.65931999999997</v>
      </c>
      <c r="N131" s="6" t="s">
        <v>19</v>
      </c>
      <c r="O131" s="6" t="s">
        <v>25</v>
      </c>
      <c r="P131" s="8"/>
    </row>
    <row r="132" spans="1:16" hidden="1" x14ac:dyDescent="0.25">
      <c r="A132" s="1">
        <v>131</v>
      </c>
      <c r="B132" s="6" t="s">
        <v>91</v>
      </c>
      <c r="C132" s="4">
        <v>11707954</v>
      </c>
      <c r="D132" s="5"/>
      <c r="E132" s="6">
        <v>1</v>
      </c>
      <c r="F132" s="6">
        <v>2</v>
      </c>
      <c r="G132" s="6"/>
      <c r="H132" s="6"/>
      <c r="I132" s="6" t="str">
        <f t="shared" si="7"/>
        <v>11707954</v>
      </c>
      <c r="J132" s="7">
        <v>12.0607305</v>
      </c>
      <c r="K132" s="15">
        <f t="shared" si="6"/>
        <v>12.0607305</v>
      </c>
      <c r="L132" s="7"/>
      <c r="M132" s="7"/>
      <c r="N132" s="6" t="s">
        <v>19</v>
      </c>
      <c r="O132" s="6" t="s">
        <v>25</v>
      </c>
      <c r="P132" s="8"/>
    </row>
    <row r="133" spans="1:16" hidden="1" x14ac:dyDescent="0.25">
      <c r="A133" s="1">
        <v>132</v>
      </c>
      <c r="B133" s="6" t="s">
        <v>91</v>
      </c>
      <c r="C133" s="4">
        <v>11701198</v>
      </c>
      <c r="D133" s="5"/>
      <c r="E133" s="6">
        <v>1</v>
      </c>
      <c r="F133" s="6">
        <v>2</v>
      </c>
      <c r="G133" s="6"/>
      <c r="H133" s="6"/>
      <c r="I133" s="6" t="str">
        <f t="shared" si="7"/>
        <v>11701198</v>
      </c>
      <c r="J133" s="7">
        <v>45.744047999999992</v>
      </c>
      <c r="K133" s="15">
        <f t="shared" si="6"/>
        <v>45.744047999999992</v>
      </c>
      <c r="L133" s="7"/>
      <c r="M133" s="7"/>
      <c r="N133" s="6" t="s">
        <v>19</v>
      </c>
      <c r="O133" s="6" t="s">
        <v>25</v>
      </c>
      <c r="P133" s="8"/>
    </row>
    <row r="134" spans="1:16" hidden="1" x14ac:dyDescent="0.25">
      <c r="A134" s="1">
        <v>133</v>
      </c>
      <c r="B134" s="6" t="s">
        <v>91</v>
      </c>
      <c r="C134" s="4" t="s">
        <v>107</v>
      </c>
      <c r="D134" s="5"/>
      <c r="E134" s="6">
        <v>1</v>
      </c>
      <c r="F134" s="6"/>
      <c r="G134" s="6"/>
      <c r="H134" s="6"/>
      <c r="I134" s="6" t="str">
        <f t="shared" si="7"/>
        <v>8230-22180</v>
      </c>
      <c r="J134" s="7">
        <v>81.32741399999999</v>
      </c>
      <c r="K134" s="7">
        <f t="shared" si="6"/>
        <v>81.32741399999999</v>
      </c>
      <c r="L134" s="7">
        <f>INDEX('[9]Update PPrice'!$I$2:$I$1048576,MATCH(C134,'[9]Update PPrice'!$C$2:$C$3990,0))</f>
        <v>74.845680000000002</v>
      </c>
      <c r="M134" s="7"/>
      <c r="N134" s="6" t="s">
        <v>19</v>
      </c>
      <c r="O134" s="6" t="s">
        <v>20</v>
      </c>
      <c r="P134" s="8"/>
    </row>
    <row r="135" spans="1:16" hidden="1" x14ac:dyDescent="0.25">
      <c r="A135" s="1">
        <v>134</v>
      </c>
      <c r="B135" s="6" t="s">
        <v>91</v>
      </c>
      <c r="C135" s="4" t="s">
        <v>108</v>
      </c>
      <c r="D135" s="5"/>
      <c r="E135" s="6">
        <v>1</v>
      </c>
      <c r="F135" s="6"/>
      <c r="G135" s="6"/>
      <c r="H135" s="6"/>
      <c r="I135" s="6" t="str">
        <f t="shared" si="7"/>
        <v>8230-22170</v>
      </c>
      <c r="J135" s="7">
        <v>80.861760000000004</v>
      </c>
      <c r="K135" s="7">
        <f t="shared" si="6"/>
        <v>80.861760000000004</v>
      </c>
      <c r="L135" s="7">
        <f>INDEX('[9]Update PPrice'!$I$2:$I$1048576,MATCH(C135,'[9]Update PPrice'!$C$2:$C$3990,0))</f>
        <v>72.97453800000001</v>
      </c>
      <c r="M135" s="7"/>
      <c r="N135" s="6" t="s">
        <v>19</v>
      </c>
      <c r="O135" s="6" t="s">
        <v>20</v>
      </c>
      <c r="P135" s="8"/>
    </row>
    <row r="136" spans="1:16" hidden="1" x14ac:dyDescent="0.25">
      <c r="A136" s="1">
        <v>135</v>
      </c>
      <c r="B136" s="6" t="s">
        <v>91</v>
      </c>
      <c r="C136" s="4">
        <v>11701192</v>
      </c>
      <c r="D136" s="5"/>
      <c r="E136" s="6">
        <v>1</v>
      </c>
      <c r="F136" s="6"/>
      <c r="G136" s="6"/>
      <c r="H136" s="6"/>
      <c r="I136" s="6" t="str">
        <f t="shared" si="7"/>
        <v>11701192</v>
      </c>
      <c r="J136" s="7">
        <v>30.527658000000002</v>
      </c>
      <c r="K136" s="7">
        <f t="shared" si="6"/>
        <v>30.527658000000002</v>
      </c>
      <c r="L136" s="7"/>
      <c r="M136" s="7"/>
      <c r="N136" s="6" t="s">
        <v>19</v>
      </c>
      <c r="O136" s="6" t="s">
        <v>20</v>
      </c>
      <c r="P136" s="8"/>
    </row>
    <row r="137" spans="1:16" hidden="1" x14ac:dyDescent="0.25">
      <c r="A137" s="1">
        <v>136</v>
      </c>
      <c r="B137" s="16" t="s">
        <v>0</v>
      </c>
      <c r="C137" s="4">
        <v>14763370</v>
      </c>
      <c r="D137" s="5"/>
      <c r="E137" s="6">
        <v>1</v>
      </c>
      <c r="F137" s="6"/>
      <c r="G137" s="6"/>
      <c r="H137" s="6"/>
      <c r="I137" s="6" t="str">
        <f t="shared" si="7"/>
        <v>14763370</v>
      </c>
      <c r="J137" s="7">
        <v>269.02108800000002</v>
      </c>
      <c r="K137" s="7">
        <f t="shared" si="6"/>
        <v>269.02108800000002</v>
      </c>
      <c r="L137" s="7">
        <f>INDEX('[9]Update PPrice'!$I$2:$I$1048576,MATCH(C137,'[9]Update PPrice'!$C$2:$C$3990,0))</f>
        <v>805.38269700000001</v>
      </c>
      <c r="M137" s="7"/>
      <c r="N137" s="6" t="s">
        <v>19</v>
      </c>
      <c r="O137" s="6" t="s">
        <v>20</v>
      </c>
      <c r="P137" s="8"/>
    </row>
    <row r="138" spans="1:16" hidden="1" x14ac:dyDescent="0.25">
      <c r="A138" s="1">
        <v>137</v>
      </c>
      <c r="B138" s="6" t="s">
        <v>109</v>
      </c>
      <c r="C138" s="4" t="s">
        <v>110</v>
      </c>
      <c r="D138" s="5"/>
      <c r="E138" s="6">
        <v>1</v>
      </c>
      <c r="F138" s="6"/>
      <c r="G138" s="6"/>
      <c r="H138" s="6"/>
      <c r="I138" s="6" t="str">
        <f t="shared" si="7"/>
        <v>8230-29400</v>
      </c>
      <c r="J138" s="7">
        <v>534.67882650000001</v>
      </c>
      <c r="K138" s="7">
        <f t="shared" si="6"/>
        <v>534.67882650000001</v>
      </c>
      <c r="L138" s="7"/>
      <c r="M138" s="7"/>
      <c r="N138" s="6" t="s">
        <v>19</v>
      </c>
      <c r="O138" s="6" t="s">
        <v>24</v>
      </c>
      <c r="P138" s="8"/>
    </row>
    <row r="139" spans="1:16" hidden="1" x14ac:dyDescent="0.25">
      <c r="A139" s="1">
        <v>138</v>
      </c>
      <c r="B139" s="6" t="s">
        <v>109</v>
      </c>
      <c r="C139" s="4">
        <v>14714682</v>
      </c>
      <c r="D139" s="5"/>
      <c r="E139" s="6">
        <v>1</v>
      </c>
      <c r="F139" s="6"/>
      <c r="G139" s="6"/>
      <c r="H139" s="6"/>
      <c r="I139" s="6" t="str">
        <f t="shared" si="7"/>
        <v>14714682</v>
      </c>
      <c r="J139" s="7">
        <v>541.85831700000006</v>
      </c>
      <c r="K139" s="7">
        <f t="shared" si="6"/>
        <v>541.85831700000006</v>
      </c>
      <c r="L139" s="7"/>
      <c r="M139" s="7"/>
      <c r="N139" s="6" t="s">
        <v>19</v>
      </c>
      <c r="O139" s="6" t="s">
        <v>24</v>
      </c>
      <c r="P139" s="8"/>
    </row>
    <row r="140" spans="1:16" hidden="1" x14ac:dyDescent="0.25">
      <c r="A140" s="1">
        <v>139</v>
      </c>
      <c r="B140" s="16" t="s">
        <v>10</v>
      </c>
      <c r="C140" s="4">
        <v>15094944</v>
      </c>
      <c r="D140" s="5"/>
      <c r="E140" s="6">
        <v>1</v>
      </c>
      <c r="F140" s="6"/>
      <c r="G140" s="6"/>
      <c r="H140" s="6"/>
      <c r="I140" s="6" t="str">
        <f t="shared" si="7"/>
        <v>15094944</v>
      </c>
      <c r="J140" s="7">
        <v>242.55695100000003</v>
      </c>
      <c r="K140" s="7">
        <f t="shared" si="6"/>
        <v>242.55695100000003</v>
      </c>
      <c r="L140" s="7"/>
      <c r="M140" s="7"/>
      <c r="N140" s="6" t="s">
        <v>19</v>
      </c>
      <c r="O140" s="6" t="s">
        <v>85</v>
      </c>
      <c r="P140" s="8"/>
    </row>
    <row r="141" spans="1:16" hidden="1" x14ac:dyDescent="0.25">
      <c r="A141" s="1">
        <v>140</v>
      </c>
      <c r="B141" s="16" t="s">
        <v>111</v>
      </c>
      <c r="C141" s="4" t="s">
        <v>112</v>
      </c>
      <c r="D141" s="5"/>
      <c r="E141" s="6">
        <v>1</v>
      </c>
      <c r="F141" s="6"/>
      <c r="G141" s="6"/>
      <c r="H141" s="6"/>
      <c r="I141" s="6" t="str">
        <f t="shared" si="7"/>
        <v>8230-30170</v>
      </c>
      <c r="J141" s="7">
        <v>357.18473700000004</v>
      </c>
      <c r="K141" s="7">
        <f t="shared" si="6"/>
        <v>357.18473700000004</v>
      </c>
      <c r="L141" s="7"/>
      <c r="M141" s="7"/>
      <c r="N141" s="6" t="s">
        <v>19</v>
      </c>
      <c r="O141" s="6" t="s">
        <v>85</v>
      </c>
      <c r="P141" s="8"/>
    </row>
    <row r="142" spans="1:16" hidden="1" x14ac:dyDescent="0.25">
      <c r="A142" s="1">
        <v>141</v>
      </c>
      <c r="B142" s="32" t="s">
        <v>9</v>
      </c>
      <c r="C142" s="10">
        <v>14502604</v>
      </c>
      <c r="D142" s="11"/>
      <c r="E142" s="3">
        <v>1</v>
      </c>
      <c r="F142" s="3"/>
      <c r="G142" s="3"/>
      <c r="H142" s="3">
        <v>900000</v>
      </c>
      <c r="I142" s="6" t="str">
        <f t="shared" si="7"/>
        <v>14502604</v>
      </c>
      <c r="J142" s="12">
        <f>H142/3300</f>
        <v>272.72727272727275</v>
      </c>
      <c r="K142" s="12">
        <f t="shared" si="6"/>
        <v>272.72727272727275</v>
      </c>
      <c r="L142" s="7"/>
      <c r="M142" s="7"/>
      <c r="N142" s="6" t="s">
        <v>23</v>
      </c>
      <c r="O142" s="6" t="s">
        <v>22</v>
      </c>
      <c r="P142" s="13"/>
    </row>
    <row r="143" spans="1:16" hidden="1" x14ac:dyDescent="0.25">
      <c r="A143" s="1">
        <v>142</v>
      </c>
      <c r="B143" s="32" t="s">
        <v>8</v>
      </c>
      <c r="C143" s="10" t="s">
        <v>113</v>
      </c>
      <c r="D143" s="11"/>
      <c r="E143" s="3">
        <v>1</v>
      </c>
      <c r="F143" s="3"/>
      <c r="G143" s="3">
        <v>900000</v>
      </c>
      <c r="H143" s="3">
        <f>G143*120%*105%</f>
        <v>1134000</v>
      </c>
      <c r="I143" s="6" t="str">
        <f t="shared" si="7"/>
        <v>8230-18250</v>
      </c>
      <c r="J143" s="12">
        <f>H143/3300</f>
        <v>343.63636363636363</v>
      </c>
      <c r="K143" s="12">
        <f t="shared" si="6"/>
        <v>343.63636363636363</v>
      </c>
      <c r="L143" s="7">
        <f>INDEX('[9]Update PPrice'!$I$2:$I$1048576,MATCH(C143,'[9]Update PPrice'!$C$2:$C$3990,0))</f>
        <v>3419.8577595000002</v>
      </c>
      <c r="M143" s="7"/>
      <c r="N143" s="6" t="s">
        <v>23</v>
      </c>
      <c r="O143" s="6" t="s">
        <v>22</v>
      </c>
      <c r="P143" s="13"/>
    </row>
    <row r="144" spans="1:16" hidden="1" x14ac:dyDescent="0.25">
      <c r="A144" s="1">
        <v>143</v>
      </c>
      <c r="B144" s="32" t="s">
        <v>114</v>
      </c>
      <c r="C144" s="10" t="s">
        <v>115</v>
      </c>
      <c r="D144" s="11"/>
      <c r="E144" s="3">
        <v>1</v>
      </c>
      <c r="F144" s="3"/>
      <c r="G144" s="3">
        <v>500000</v>
      </c>
      <c r="H144" s="3">
        <f>G144*120%*105%</f>
        <v>630000</v>
      </c>
      <c r="I144" s="6" t="str">
        <f t="shared" si="7"/>
        <v>8230-30300</v>
      </c>
      <c r="J144" s="12">
        <f>H144/3300</f>
        <v>190.90909090909091</v>
      </c>
      <c r="K144" s="12">
        <f t="shared" si="6"/>
        <v>190.90909090909091</v>
      </c>
      <c r="L144" s="7"/>
      <c r="M144" s="7"/>
      <c r="N144" s="6" t="s">
        <v>23</v>
      </c>
      <c r="O144" s="6" t="s">
        <v>22</v>
      </c>
      <c r="P144" s="33"/>
    </row>
    <row r="145" spans="1:16" hidden="1" x14ac:dyDescent="0.25">
      <c r="A145" s="1">
        <v>144</v>
      </c>
      <c r="B145" s="6" t="s">
        <v>91</v>
      </c>
      <c r="C145" s="4">
        <v>11707954</v>
      </c>
      <c r="D145" s="5"/>
      <c r="E145" s="6">
        <v>1</v>
      </c>
      <c r="F145" s="6">
        <v>2</v>
      </c>
      <c r="G145" s="6"/>
      <c r="H145" s="6"/>
      <c r="I145" s="6" t="str">
        <f t="shared" si="7"/>
        <v>11707954</v>
      </c>
      <c r="J145" s="7">
        <v>12.0607305</v>
      </c>
      <c r="K145" s="15">
        <f t="shared" si="6"/>
        <v>12.0607305</v>
      </c>
      <c r="L145" s="7"/>
      <c r="M145" s="7"/>
      <c r="N145" s="6" t="s">
        <v>19</v>
      </c>
      <c r="O145" s="6" t="s">
        <v>25</v>
      </c>
      <c r="P145" s="8"/>
    </row>
    <row r="146" spans="1:16" hidden="1" x14ac:dyDescent="0.25">
      <c r="A146" s="1">
        <v>145</v>
      </c>
      <c r="B146" s="6" t="s">
        <v>91</v>
      </c>
      <c r="C146" s="4">
        <v>11701198</v>
      </c>
      <c r="D146" s="5"/>
      <c r="E146" s="6">
        <v>1</v>
      </c>
      <c r="F146" s="6">
        <v>2</v>
      </c>
      <c r="G146" s="6"/>
      <c r="H146" s="6"/>
      <c r="I146" s="6" t="str">
        <f t="shared" si="7"/>
        <v>11701198</v>
      </c>
      <c r="J146" s="7">
        <v>45.744047999999992</v>
      </c>
      <c r="K146" s="15">
        <f t="shared" ref="K146:K177" si="8">J146*E146</f>
        <v>45.744047999999992</v>
      </c>
      <c r="L146" s="7"/>
      <c r="M146" s="7"/>
      <c r="N146" s="6" t="s">
        <v>19</v>
      </c>
      <c r="O146" s="6" t="s">
        <v>25</v>
      </c>
      <c r="P146" s="8"/>
    </row>
    <row r="147" spans="1:16" hidden="1" x14ac:dyDescent="0.25">
      <c r="A147" s="1">
        <v>146</v>
      </c>
      <c r="B147" s="6" t="s">
        <v>91</v>
      </c>
      <c r="C147" s="4" t="s">
        <v>107</v>
      </c>
      <c r="D147" s="5"/>
      <c r="E147" s="6">
        <v>1</v>
      </c>
      <c r="F147" s="6"/>
      <c r="G147" s="6"/>
      <c r="H147" s="6"/>
      <c r="I147" s="6" t="str">
        <f t="shared" si="7"/>
        <v>8230-22180</v>
      </c>
      <c r="J147" s="7">
        <v>81.32741399999999</v>
      </c>
      <c r="K147" s="7">
        <f t="shared" si="8"/>
        <v>81.32741399999999</v>
      </c>
      <c r="L147" s="7">
        <f>INDEX('[9]Update PPrice'!$I$2:$I$1048576,MATCH(C147,'[9]Update PPrice'!$C$2:$C$3990,0))</f>
        <v>74.845680000000002</v>
      </c>
      <c r="M147" s="7"/>
      <c r="N147" s="6" t="s">
        <v>19</v>
      </c>
      <c r="O147" s="6" t="s">
        <v>20</v>
      </c>
      <c r="P147" s="8"/>
    </row>
    <row r="148" spans="1:16" hidden="1" x14ac:dyDescent="0.25">
      <c r="A148" s="1">
        <v>147</v>
      </c>
      <c r="B148" s="6" t="s">
        <v>91</v>
      </c>
      <c r="C148" s="4" t="s">
        <v>108</v>
      </c>
      <c r="D148" s="5"/>
      <c r="E148" s="6">
        <v>1</v>
      </c>
      <c r="F148" s="6"/>
      <c r="G148" s="6"/>
      <c r="H148" s="6"/>
      <c r="I148" s="6" t="str">
        <f t="shared" si="7"/>
        <v>8230-22170</v>
      </c>
      <c r="J148" s="7">
        <v>80.861760000000004</v>
      </c>
      <c r="K148" s="7">
        <f t="shared" si="8"/>
        <v>80.861760000000004</v>
      </c>
      <c r="L148" s="7">
        <f>INDEX('[9]Update PPrice'!$I$2:$I$1048576,MATCH(C148,'[9]Update PPrice'!$C$2:$C$3990,0))</f>
        <v>72.97453800000001</v>
      </c>
      <c r="M148" s="7"/>
      <c r="N148" s="6" t="s">
        <v>19</v>
      </c>
      <c r="O148" s="6" t="s">
        <v>20</v>
      </c>
      <c r="P148" s="8"/>
    </row>
    <row r="149" spans="1:16" hidden="1" x14ac:dyDescent="0.25">
      <c r="A149" s="1">
        <v>148</v>
      </c>
      <c r="B149" s="6" t="s">
        <v>91</v>
      </c>
      <c r="C149" s="4">
        <v>11701192</v>
      </c>
      <c r="D149" s="5"/>
      <c r="E149" s="6">
        <v>1</v>
      </c>
      <c r="F149" s="6"/>
      <c r="G149" s="6"/>
      <c r="H149" s="6"/>
      <c r="I149" s="6" t="str">
        <f t="shared" si="7"/>
        <v>11701192</v>
      </c>
      <c r="J149" s="7">
        <v>30.527658000000002</v>
      </c>
      <c r="K149" s="7">
        <f t="shared" si="8"/>
        <v>30.527658000000002</v>
      </c>
      <c r="L149" s="7"/>
      <c r="M149" s="7"/>
      <c r="N149" s="6" t="s">
        <v>19</v>
      </c>
      <c r="O149" s="6" t="s">
        <v>20</v>
      </c>
      <c r="P149" s="8"/>
    </row>
    <row r="150" spans="1:16" hidden="1" x14ac:dyDescent="0.25">
      <c r="A150" s="1">
        <v>149</v>
      </c>
      <c r="B150" s="16" t="s">
        <v>0</v>
      </c>
      <c r="C150" s="4">
        <v>14763370</v>
      </c>
      <c r="D150" s="5"/>
      <c r="E150" s="6">
        <v>1</v>
      </c>
      <c r="F150" s="6"/>
      <c r="G150" s="6"/>
      <c r="H150" s="6"/>
      <c r="I150" s="6" t="str">
        <f t="shared" si="7"/>
        <v>14763370</v>
      </c>
      <c r="J150" s="7">
        <v>269.02108800000002</v>
      </c>
      <c r="K150" s="7">
        <f t="shared" si="8"/>
        <v>269.02108800000002</v>
      </c>
      <c r="L150" s="7">
        <f>INDEX('[9]Update PPrice'!$I$2:$I$1048576,MATCH(C150,'[9]Update PPrice'!$C$2:$C$3990,0))</f>
        <v>805.38269700000001</v>
      </c>
      <c r="M150" s="7"/>
      <c r="N150" s="6" t="s">
        <v>19</v>
      </c>
      <c r="O150" s="6" t="s">
        <v>20</v>
      </c>
      <c r="P150" s="8"/>
    </row>
    <row r="151" spans="1:16" hidden="1" x14ac:dyDescent="0.25">
      <c r="A151" s="1">
        <v>150</v>
      </c>
      <c r="B151" s="6" t="s">
        <v>109</v>
      </c>
      <c r="C151" s="4" t="s">
        <v>110</v>
      </c>
      <c r="D151" s="5"/>
      <c r="E151" s="6">
        <v>1</v>
      </c>
      <c r="F151" s="6"/>
      <c r="G151" s="6"/>
      <c r="H151" s="6"/>
      <c r="I151" s="6" t="str">
        <f t="shared" si="7"/>
        <v>8230-29400</v>
      </c>
      <c r="J151" s="7">
        <v>534.67882650000001</v>
      </c>
      <c r="K151" s="7">
        <f t="shared" si="8"/>
        <v>534.67882650000001</v>
      </c>
      <c r="L151" s="7"/>
      <c r="M151" s="7"/>
      <c r="N151" s="6" t="s">
        <v>19</v>
      </c>
      <c r="O151" s="6" t="s">
        <v>24</v>
      </c>
      <c r="P151" s="8"/>
    </row>
    <row r="152" spans="1:16" hidden="1" x14ac:dyDescent="0.25">
      <c r="A152" s="1">
        <v>151</v>
      </c>
      <c r="B152" s="6" t="s">
        <v>109</v>
      </c>
      <c r="C152" s="4">
        <v>14714682</v>
      </c>
      <c r="D152" s="5"/>
      <c r="E152" s="6">
        <v>1</v>
      </c>
      <c r="F152" s="6"/>
      <c r="G152" s="6"/>
      <c r="H152" s="6"/>
      <c r="I152" s="6" t="str">
        <f t="shared" si="7"/>
        <v>14714682</v>
      </c>
      <c r="J152" s="7">
        <v>541.85831700000006</v>
      </c>
      <c r="K152" s="7">
        <f t="shared" si="8"/>
        <v>541.85831700000006</v>
      </c>
      <c r="L152" s="7"/>
      <c r="M152" s="7"/>
      <c r="N152" s="6" t="s">
        <v>19</v>
      </c>
      <c r="O152" s="6" t="s">
        <v>24</v>
      </c>
      <c r="P152" s="8"/>
    </row>
    <row r="153" spans="1:16" hidden="1" x14ac:dyDescent="0.25">
      <c r="A153" s="1">
        <v>152</v>
      </c>
      <c r="B153" s="16" t="s">
        <v>10</v>
      </c>
      <c r="C153" s="4">
        <v>15094944</v>
      </c>
      <c r="D153" s="5"/>
      <c r="E153" s="6">
        <v>1</v>
      </c>
      <c r="F153" s="6"/>
      <c r="G153" s="6"/>
      <c r="H153" s="6"/>
      <c r="I153" s="6" t="str">
        <f t="shared" si="7"/>
        <v>15094944</v>
      </c>
      <c r="J153" s="7">
        <v>242.55695100000003</v>
      </c>
      <c r="K153" s="7">
        <f t="shared" si="8"/>
        <v>242.55695100000003</v>
      </c>
      <c r="L153" s="7"/>
      <c r="M153" s="7"/>
      <c r="N153" s="6" t="s">
        <v>19</v>
      </c>
      <c r="O153" s="6" t="s">
        <v>85</v>
      </c>
      <c r="P153" s="8"/>
    </row>
    <row r="154" spans="1:16" hidden="1" x14ac:dyDescent="0.25">
      <c r="A154" s="1">
        <v>153</v>
      </c>
      <c r="B154" s="16" t="s">
        <v>111</v>
      </c>
      <c r="C154" s="4" t="s">
        <v>112</v>
      </c>
      <c r="D154" s="5"/>
      <c r="E154" s="6">
        <v>1</v>
      </c>
      <c r="F154" s="6"/>
      <c r="G154" s="6"/>
      <c r="H154" s="6"/>
      <c r="I154" s="6" t="str">
        <f t="shared" si="7"/>
        <v>8230-30170</v>
      </c>
      <c r="J154" s="7">
        <v>357.18473700000004</v>
      </c>
      <c r="K154" s="7">
        <f t="shared" si="8"/>
        <v>357.18473700000004</v>
      </c>
      <c r="L154" s="7"/>
      <c r="M154" s="7"/>
      <c r="N154" s="6" t="s">
        <v>19</v>
      </c>
      <c r="O154" s="6" t="s">
        <v>85</v>
      </c>
      <c r="P154" s="8"/>
    </row>
    <row r="155" spans="1:16" hidden="1" x14ac:dyDescent="0.25">
      <c r="A155" s="1">
        <v>154</v>
      </c>
      <c r="B155" s="16" t="s">
        <v>9</v>
      </c>
      <c r="C155" s="4">
        <v>14502604</v>
      </c>
      <c r="D155" s="5"/>
      <c r="E155" s="6">
        <v>1</v>
      </c>
      <c r="F155" s="6"/>
      <c r="G155" s="6"/>
      <c r="H155" s="3">
        <v>900000</v>
      </c>
      <c r="I155" s="6" t="str">
        <f t="shared" si="7"/>
        <v>14502604</v>
      </c>
      <c r="J155" s="12">
        <f>H155/3300</f>
        <v>272.72727272727275</v>
      </c>
      <c r="K155" s="7">
        <f t="shared" si="8"/>
        <v>272.72727272727275</v>
      </c>
      <c r="L155" s="7"/>
      <c r="M155" s="7"/>
      <c r="N155" s="6" t="s">
        <v>22</v>
      </c>
      <c r="O155" s="6" t="s">
        <v>22</v>
      </c>
      <c r="P155" s="8"/>
    </row>
    <row r="156" spans="1:16" hidden="1" x14ac:dyDescent="0.25">
      <c r="A156" s="1">
        <v>155</v>
      </c>
      <c r="B156" s="16" t="s">
        <v>8</v>
      </c>
      <c r="C156" s="4" t="s">
        <v>113</v>
      </c>
      <c r="D156" s="5"/>
      <c r="E156" s="6">
        <v>1</v>
      </c>
      <c r="F156" s="6"/>
      <c r="G156" s="3">
        <v>900000</v>
      </c>
      <c r="H156" s="3">
        <f>G156*120%*105%</f>
        <v>1134000</v>
      </c>
      <c r="I156" s="6" t="str">
        <f t="shared" si="7"/>
        <v>8230-18250</v>
      </c>
      <c r="J156" s="12">
        <f>H156/3300</f>
        <v>343.63636363636363</v>
      </c>
      <c r="K156" s="7">
        <f t="shared" si="8"/>
        <v>343.63636363636363</v>
      </c>
      <c r="L156" s="7">
        <f>INDEX('[9]Update PPrice'!$I$2:$I$1048576,MATCH(C156,'[9]Update PPrice'!$C$2:$C$3990,0))</f>
        <v>3419.8577595000002</v>
      </c>
      <c r="M156" s="7"/>
      <c r="N156" s="6" t="s">
        <v>22</v>
      </c>
      <c r="O156" s="6" t="s">
        <v>22</v>
      </c>
      <c r="P156" s="8"/>
    </row>
    <row r="157" spans="1:16" hidden="1" x14ac:dyDescent="0.25">
      <c r="A157" s="1">
        <v>156</v>
      </c>
      <c r="B157" s="16" t="s">
        <v>114</v>
      </c>
      <c r="C157" s="4" t="s">
        <v>115</v>
      </c>
      <c r="D157" s="5"/>
      <c r="E157" s="6">
        <v>1</v>
      </c>
      <c r="F157" s="6"/>
      <c r="G157" s="3">
        <v>500000</v>
      </c>
      <c r="H157" s="3">
        <f>G157*120%*105%</f>
        <v>630000</v>
      </c>
      <c r="I157" s="6" t="str">
        <f t="shared" si="7"/>
        <v>8230-30300</v>
      </c>
      <c r="J157" s="12">
        <f>H157/3300</f>
        <v>190.90909090909091</v>
      </c>
      <c r="K157" s="7">
        <f t="shared" si="8"/>
        <v>190.90909090909091</v>
      </c>
      <c r="L157" s="7"/>
      <c r="M157" s="7"/>
      <c r="N157" s="6" t="s">
        <v>22</v>
      </c>
      <c r="O157" s="6" t="s">
        <v>22</v>
      </c>
      <c r="P157" s="8"/>
    </row>
    <row r="158" spans="1:16" hidden="1" x14ac:dyDescent="0.25">
      <c r="A158" s="1">
        <v>157</v>
      </c>
      <c r="B158" s="34" t="s">
        <v>116</v>
      </c>
      <c r="C158" s="35">
        <v>11706002</v>
      </c>
      <c r="D158" s="5"/>
      <c r="E158" s="36">
        <v>2</v>
      </c>
      <c r="F158" s="36"/>
      <c r="G158" s="36"/>
      <c r="H158" s="36"/>
      <c r="I158" s="6" t="str">
        <f t="shared" si="7"/>
        <v>11706002</v>
      </c>
      <c r="J158" s="37">
        <v>69.534062812499997</v>
      </c>
      <c r="K158" s="37">
        <f t="shared" si="8"/>
        <v>139.06812562499999</v>
      </c>
      <c r="L158" s="7"/>
      <c r="M158" s="7"/>
      <c r="N158" s="6" t="s">
        <v>117</v>
      </c>
      <c r="O158" s="36" t="s">
        <v>20</v>
      </c>
      <c r="P158" s="8"/>
    </row>
    <row r="159" spans="1:16" hidden="1" x14ac:dyDescent="0.25">
      <c r="A159" s="1">
        <v>158</v>
      </c>
      <c r="B159" s="34" t="s">
        <v>118</v>
      </c>
      <c r="C159" s="38">
        <v>14516637</v>
      </c>
      <c r="D159" s="5"/>
      <c r="E159" s="34">
        <v>4</v>
      </c>
      <c r="F159" s="6"/>
      <c r="G159" s="6"/>
      <c r="H159" s="6">
        <v>12</v>
      </c>
      <c r="I159" s="6" t="str">
        <f t="shared" si="7"/>
        <v>14516637</v>
      </c>
      <c r="J159" s="39">
        <v>57.195935999999989</v>
      </c>
      <c r="K159" s="37">
        <f t="shared" si="8"/>
        <v>228.78374399999996</v>
      </c>
      <c r="L159" s="7"/>
      <c r="M159" s="7"/>
      <c r="N159" s="6" t="s">
        <v>117</v>
      </c>
      <c r="O159" s="16" t="s">
        <v>25</v>
      </c>
      <c r="P159" s="8"/>
    </row>
    <row r="160" spans="1:16" hidden="1" x14ac:dyDescent="0.25">
      <c r="A160" s="1">
        <v>159</v>
      </c>
      <c r="B160" s="34" t="s">
        <v>119</v>
      </c>
      <c r="C160" s="38" t="s">
        <v>120</v>
      </c>
      <c r="D160" s="5"/>
      <c r="E160" s="34">
        <v>1</v>
      </c>
      <c r="F160" s="36"/>
      <c r="G160" s="36"/>
      <c r="H160" s="36"/>
      <c r="I160" s="6" t="str">
        <f t="shared" si="7"/>
        <v>8230-27530</v>
      </c>
      <c r="J160" s="37">
        <v>45.110793000000008</v>
      </c>
      <c r="K160" s="37">
        <f t="shared" si="8"/>
        <v>45.110793000000008</v>
      </c>
      <c r="L160" s="7"/>
      <c r="M160" s="7"/>
      <c r="N160" s="6" t="s">
        <v>117</v>
      </c>
      <c r="O160" s="16" t="s">
        <v>121</v>
      </c>
      <c r="P160" s="40" t="s">
        <v>120</v>
      </c>
    </row>
    <row r="161" spans="1:16" hidden="1" x14ac:dyDescent="0.25">
      <c r="A161" s="1">
        <v>160</v>
      </c>
      <c r="B161" s="34" t="s">
        <v>9</v>
      </c>
      <c r="C161" s="38" t="s">
        <v>122</v>
      </c>
      <c r="D161" s="5"/>
      <c r="E161" s="34">
        <v>4</v>
      </c>
      <c r="F161" s="34"/>
      <c r="G161" s="34"/>
      <c r="H161" s="34"/>
      <c r="I161" s="6" t="str">
        <f t="shared" si="7"/>
        <v>8230-27640</v>
      </c>
      <c r="J161" s="41">
        <v>8.5680000000000014</v>
      </c>
      <c r="K161" s="37">
        <f t="shared" si="8"/>
        <v>34.272000000000006</v>
      </c>
      <c r="L161" s="7">
        <f>INDEX('[9]Update PPrice'!$I$2:$I$1048576,MATCH(C161,'[9]Update PPrice'!$C$2:$C$3990,0))</f>
        <v>67.544158500000009</v>
      </c>
      <c r="M161" s="7"/>
      <c r="N161" s="6" t="s">
        <v>117</v>
      </c>
      <c r="O161" s="36" t="s">
        <v>20</v>
      </c>
      <c r="P161" s="8"/>
    </row>
    <row r="162" spans="1:16" hidden="1" x14ac:dyDescent="0.25">
      <c r="A162" s="1">
        <v>161</v>
      </c>
      <c r="B162" s="8" t="s">
        <v>11</v>
      </c>
      <c r="C162" s="38">
        <v>11705994</v>
      </c>
      <c r="D162" s="5"/>
      <c r="E162" s="34">
        <v>4</v>
      </c>
      <c r="F162" s="34"/>
      <c r="G162" s="34"/>
      <c r="H162" s="34"/>
      <c r="I162" s="6" t="str">
        <f t="shared" si="7"/>
        <v>11705994</v>
      </c>
      <c r="J162" s="41">
        <v>10.962451500000002</v>
      </c>
      <c r="K162" s="37">
        <f t="shared" si="8"/>
        <v>43.849806000000008</v>
      </c>
      <c r="L162" s="7"/>
      <c r="M162" s="7"/>
      <c r="N162" s="6" t="s">
        <v>117</v>
      </c>
      <c r="O162" s="34" t="s">
        <v>24</v>
      </c>
      <c r="P162" s="8"/>
    </row>
    <row r="163" spans="1:16" hidden="1" x14ac:dyDescent="0.25">
      <c r="A163" s="1">
        <v>162</v>
      </c>
      <c r="B163" s="8" t="s">
        <v>123</v>
      </c>
      <c r="C163" s="4">
        <v>11705995</v>
      </c>
      <c r="D163" s="5"/>
      <c r="E163" s="36">
        <v>2</v>
      </c>
      <c r="F163" s="36"/>
      <c r="G163" s="36"/>
      <c r="H163" s="36"/>
      <c r="I163" s="6" t="str">
        <f t="shared" si="7"/>
        <v>11705995</v>
      </c>
      <c r="J163" s="37">
        <v>14.542027500000003</v>
      </c>
      <c r="K163" s="37">
        <f t="shared" si="8"/>
        <v>29.084055000000006</v>
      </c>
      <c r="L163" s="7"/>
      <c r="M163" s="7"/>
      <c r="N163" s="6" t="s">
        <v>117</v>
      </c>
      <c r="O163" s="34" t="s">
        <v>24</v>
      </c>
      <c r="P163" s="8"/>
    </row>
    <row r="164" spans="1:16" hidden="1" x14ac:dyDescent="0.25">
      <c r="A164" s="1">
        <v>163</v>
      </c>
      <c r="B164" s="6" t="s">
        <v>124</v>
      </c>
      <c r="C164" s="4">
        <v>14516640</v>
      </c>
      <c r="D164" s="5"/>
      <c r="E164" s="36">
        <v>2</v>
      </c>
      <c r="F164" s="36"/>
      <c r="G164" s="36"/>
      <c r="H164" s="36"/>
      <c r="I164" s="6" t="str">
        <f t="shared" si="7"/>
        <v>14516640</v>
      </c>
      <c r="J164" s="37">
        <v>125.5902375</v>
      </c>
      <c r="K164" s="37">
        <f t="shared" si="8"/>
        <v>251.180475</v>
      </c>
      <c r="L164" s="7"/>
      <c r="M164" s="7"/>
      <c r="N164" s="6" t="s">
        <v>117</v>
      </c>
      <c r="O164" s="36" t="s">
        <v>85</v>
      </c>
      <c r="P164" s="8"/>
    </row>
    <row r="165" spans="1:16" hidden="1" x14ac:dyDescent="0.25">
      <c r="A165" s="1">
        <v>164</v>
      </c>
      <c r="B165" s="34" t="s">
        <v>118</v>
      </c>
      <c r="C165" s="38">
        <v>14588698</v>
      </c>
      <c r="D165" s="38" t="s">
        <v>125</v>
      </c>
      <c r="E165" s="36">
        <v>2</v>
      </c>
      <c r="F165" s="36"/>
      <c r="G165" s="36">
        <v>32</v>
      </c>
      <c r="H165" s="36"/>
      <c r="I165" s="6" t="str">
        <f t="shared" si="7"/>
        <v>14588698</v>
      </c>
      <c r="J165" s="37">
        <v>81.496369500000014</v>
      </c>
      <c r="K165" s="37">
        <f t="shared" si="8"/>
        <v>162.99273900000003</v>
      </c>
      <c r="L165" s="7"/>
      <c r="M165" s="7">
        <f>INDEX([10]OEM!$I$3:$I$1048576,MATCH(C165,[10]OEM!$E$3:$E$1048576,0))</f>
        <v>55.283760000000001</v>
      </c>
      <c r="N165" s="36" t="s">
        <v>27</v>
      </c>
      <c r="O165" s="16" t="s">
        <v>25</v>
      </c>
      <c r="P165" s="8"/>
    </row>
    <row r="166" spans="1:16" hidden="1" x14ac:dyDescent="0.25">
      <c r="A166" s="1">
        <v>165</v>
      </c>
      <c r="B166" s="34" t="s">
        <v>126</v>
      </c>
      <c r="C166" s="38" t="s">
        <v>127</v>
      </c>
      <c r="D166" s="5"/>
      <c r="E166" s="36">
        <v>2</v>
      </c>
      <c r="F166" s="6" t="s">
        <v>96</v>
      </c>
      <c r="G166" s="6"/>
      <c r="H166" s="6"/>
      <c r="I166" s="6" t="str">
        <f t="shared" si="7"/>
        <v>8230-36650</v>
      </c>
      <c r="J166" s="39">
        <v>23.527790999999997</v>
      </c>
      <c r="K166" s="37">
        <f t="shared" si="8"/>
        <v>47.055581999999994</v>
      </c>
      <c r="L166" s="7"/>
      <c r="M166" s="7"/>
      <c r="N166" s="6" t="s">
        <v>117</v>
      </c>
      <c r="O166" s="36" t="s">
        <v>20</v>
      </c>
      <c r="P166" s="8"/>
    </row>
    <row r="167" spans="1:16" hidden="1" x14ac:dyDescent="0.25">
      <c r="A167" s="1">
        <v>166</v>
      </c>
      <c r="B167" s="34" t="s">
        <v>126</v>
      </c>
      <c r="C167" s="38" t="s">
        <v>128</v>
      </c>
      <c r="D167" s="5"/>
      <c r="E167" s="36">
        <v>2</v>
      </c>
      <c r="F167" s="36"/>
      <c r="G167" s="36"/>
      <c r="H167" s="36"/>
      <c r="I167" s="6" t="str">
        <f t="shared" si="7"/>
        <v>8230-36640</v>
      </c>
      <c r="J167" s="37">
        <v>37.262651999999996</v>
      </c>
      <c r="K167" s="37">
        <f t="shared" si="8"/>
        <v>74.525303999999991</v>
      </c>
      <c r="L167" s="7"/>
      <c r="M167" s="7"/>
      <c r="N167" s="6" t="s">
        <v>117</v>
      </c>
      <c r="O167" s="36" t="s">
        <v>20</v>
      </c>
      <c r="P167" s="8"/>
    </row>
    <row r="168" spans="1:16" hidden="1" x14ac:dyDescent="0.25">
      <c r="A168" s="1">
        <v>167</v>
      </c>
      <c r="B168" s="34" t="s">
        <v>118</v>
      </c>
      <c r="C168" s="38">
        <v>14588699</v>
      </c>
      <c r="D168" s="38" t="s">
        <v>129</v>
      </c>
      <c r="E168" s="36">
        <v>2</v>
      </c>
      <c r="F168" s="36"/>
      <c r="G168" s="36"/>
      <c r="H168" s="36"/>
      <c r="I168" s="6" t="str">
        <f t="shared" si="7"/>
        <v>14588699</v>
      </c>
      <c r="J168" s="37">
        <v>81.496369500000014</v>
      </c>
      <c r="K168" s="37">
        <f t="shared" si="8"/>
        <v>162.99273900000003</v>
      </c>
      <c r="L168" s="7"/>
      <c r="M168" s="7">
        <f>INDEX([10]OEM!$I$3:$I$1048576,MATCH(C168,[10]OEM!$E$3:$E$1048576,0))</f>
        <v>52.320240000000013</v>
      </c>
      <c r="N168" s="6" t="s">
        <v>117</v>
      </c>
      <c r="O168" s="34" t="s">
        <v>24</v>
      </c>
      <c r="P168" s="8"/>
    </row>
    <row r="169" spans="1:16" hidden="1" x14ac:dyDescent="0.25">
      <c r="A169" s="1">
        <v>168</v>
      </c>
      <c r="B169" s="34" t="s">
        <v>130</v>
      </c>
      <c r="C169" s="38" t="s">
        <v>131</v>
      </c>
      <c r="D169" s="5"/>
      <c r="E169" s="34">
        <v>1</v>
      </c>
      <c r="F169" s="16">
        <v>7</v>
      </c>
      <c r="G169" s="16"/>
      <c r="H169" s="16"/>
      <c r="I169" s="6" t="str">
        <f t="shared" si="7"/>
        <v>8230-36840</v>
      </c>
      <c r="J169" s="39">
        <v>65.428965000000005</v>
      </c>
      <c r="K169" s="37">
        <f t="shared" si="8"/>
        <v>65.428965000000005</v>
      </c>
      <c r="L169" s="7">
        <f>INDEX('[9]Update PPrice'!$I$2:$I$1048576,MATCH(C169,'[9]Update PPrice'!$C$2:$C$3990,0))</f>
        <v>71.22542700000001</v>
      </c>
      <c r="M169" s="7"/>
      <c r="N169" s="6" t="s">
        <v>117</v>
      </c>
      <c r="O169" s="16" t="s">
        <v>25</v>
      </c>
      <c r="P169" s="8"/>
    </row>
    <row r="170" spans="1:16" hidden="1" x14ac:dyDescent="0.25">
      <c r="A170" s="1">
        <v>169</v>
      </c>
      <c r="B170" s="34" t="s">
        <v>118</v>
      </c>
      <c r="C170" s="38">
        <v>14588698</v>
      </c>
      <c r="D170" s="38" t="s">
        <v>125</v>
      </c>
      <c r="E170" s="34">
        <v>4</v>
      </c>
      <c r="F170" s="34"/>
      <c r="G170" s="34"/>
      <c r="H170" s="34"/>
      <c r="I170" s="6" t="str">
        <f t="shared" si="7"/>
        <v>14588698</v>
      </c>
      <c r="J170" s="37">
        <v>81.496369500000014</v>
      </c>
      <c r="K170" s="37">
        <f t="shared" si="8"/>
        <v>325.98547800000006</v>
      </c>
      <c r="L170" s="7"/>
      <c r="M170" s="7">
        <f>INDEX([10]OEM!$I$3:$I$1048576,MATCH(C170,[10]OEM!$E$3:$E$1048576,0))</f>
        <v>55.283760000000001</v>
      </c>
      <c r="N170" s="36" t="s">
        <v>27</v>
      </c>
      <c r="O170" s="16" t="s">
        <v>25</v>
      </c>
      <c r="P170" s="8"/>
    </row>
    <row r="171" spans="1:16" hidden="1" x14ac:dyDescent="0.25">
      <c r="A171" s="1">
        <v>170</v>
      </c>
      <c r="B171" s="34" t="s">
        <v>126</v>
      </c>
      <c r="C171" s="38" t="s">
        <v>127</v>
      </c>
      <c r="D171" s="5"/>
      <c r="E171" s="34">
        <v>4</v>
      </c>
      <c r="F171" s="16" t="s">
        <v>96</v>
      </c>
      <c r="G171" s="16"/>
      <c r="H171" s="16"/>
      <c r="I171" s="6" t="str">
        <f t="shared" si="7"/>
        <v>8230-36650</v>
      </c>
      <c r="J171" s="39">
        <v>37.963484999999999</v>
      </c>
      <c r="K171" s="37">
        <f t="shared" si="8"/>
        <v>151.85393999999999</v>
      </c>
      <c r="L171" s="7"/>
      <c r="M171" s="7"/>
      <c r="N171" s="6" t="s">
        <v>117</v>
      </c>
      <c r="O171" s="34" t="s">
        <v>20</v>
      </c>
      <c r="P171" s="8"/>
    </row>
    <row r="172" spans="1:16" hidden="1" x14ac:dyDescent="0.25">
      <c r="A172" s="1">
        <v>171</v>
      </c>
      <c r="B172" s="34" t="s">
        <v>130</v>
      </c>
      <c r="C172" s="38" t="s">
        <v>131</v>
      </c>
      <c r="D172" s="5"/>
      <c r="E172" s="34">
        <v>1</v>
      </c>
      <c r="F172" s="16">
        <v>7</v>
      </c>
      <c r="G172" s="16"/>
      <c r="H172" s="16"/>
      <c r="I172" s="6" t="str">
        <f t="shared" si="7"/>
        <v>8230-36840</v>
      </c>
      <c r="J172" s="39">
        <v>65.428965000000005</v>
      </c>
      <c r="K172" s="37">
        <f t="shared" si="8"/>
        <v>65.428965000000005</v>
      </c>
      <c r="L172" s="7">
        <f>INDEX('[9]Update PPrice'!$I$2:$I$1048576,MATCH(C172,'[9]Update PPrice'!$C$2:$C$3990,0))</f>
        <v>71.22542700000001</v>
      </c>
      <c r="M172" s="7"/>
      <c r="N172" s="6" t="s">
        <v>117</v>
      </c>
      <c r="O172" s="16" t="s">
        <v>25</v>
      </c>
      <c r="P172" s="8"/>
    </row>
    <row r="173" spans="1:16" hidden="1" x14ac:dyDescent="0.25">
      <c r="A173" s="1">
        <v>172</v>
      </c>
      <c r="B173" s="6" t="s">
        <v>86</v>
      </c>
      <c r="C173" s="4">
        <v>14629476</v>
      </c>
      <c r="D173" s="5"/>
      <c r="E173" s="36">
        <v>2</v>
      </c>
      <c r="F173" s="36"/>
      <c r="G173" s="36"/>
      <c r="H173" s="36"/>
      <c r="I173" s="6" t="str">
        <f t="shared" si="7"/>
        <v>14629476</v>
      </c>
      <c r="J173" s="39">
        <v>457.90098900000004</v>
      </c>
      <c r="K173" s="37">
        <f t="shared" si="8"/>
        <v>915.80197800000008</v>
      </c>
      <c r="L173" s="7"/>
      <c r="M173" s="7"/>
      <c r="N173" s="6" t="s">
        <v>117</v>
      </c>
      <c r="O173" s="36" t="s">
        <v>20</v>
      </c>
      <c r="P173" s="8"/>
    </row>
    <row r="174" spans="1:16" hidden="1" x14ac:dyDescent="0.25">
      <c r="A174" s="1">
        <v>173</v>
      </c>
      <c r="B174" s="6" t="s">
        <v>132</v>
      </c>
      <c r="C174" s="30">
        <v>14564858</v>
      </c>
      <c r="D174" s="5"/>
      <c r="E174" s="6">
        <v>1</v>
      </c>
      <c r="F174" s="6">
        <v>3</v>
      </c>
      <c r="G174" s="6"/>
      <c r="H174" s="6"/>
      <c r="I174" s="6" t="str">
        <f t="shared" si="7"/>
        <v>14564858</v>
      </c>
      <c r="J174" s="7">
        <v>15.986880000000001</v>
      </c>
      <c r="K174" s="7">
        <f t="shared" si="8"/>
        <v>15.986880000000001</v>
      </c>
      <c r="L174" s="7"/>
      <c r="M174" s="7"/>
      <c r="N174" s="6" t="s">
        <v>19</v>
      </c>
      <c r="O174" s="6" t="s">
        <v>25</v>
      </c>
      <c r="P174" s="8"/>
    </row>
    <row r="175" spans="1:16" hidden="1" x14ac:dyDescent="0.25">
      <c r="A175" s="1">
        <v>174</v>
      </c>
      <c r="B175" s="6" t="s">
        <v>132</v>
      </c>
      <c r="C175" s="30">
        <v>14564857</v>
      </c>
      <c r="D175" s="5"/>
      <c r="E175" s="19">
        <v>2</v>
      </c>
      <c r="F175" s="19">
        <v>4</v>
      </c>
      <c r="G175" s="19"/>
      <c r="H175" s="19">
        <v>18</v>
      </c>
      <c r="I175" s="6" t="str">
        <f t="shared" si="7"/>
        <v>14564857</v>
      </c>
      <c r="J175" s="29">
        <v>125.01397439999998</v>
      </c>
      <c r="K175" s="7">
        <f t="shared" si="8"/>
        <v>250.02794879999996</v>
      </c>
      <c r="L175" s="7"/>
      <c r="M175" s="7"/>
      <c r="N175" s="6" t="s">
        <v>19</v>
      </c>
      <c r="O175" s="6" t="s">
        <v>25</v>
      </c>
      <c r="P175" s="8"/>
    </row>
    <row r="176" spans="1:16" hidden="1" x14ac:dyDescent="0.25">
      <c r="A176" s="1">
        <v>1</v>
      </c>
      <c r="B176" s="16" t="s">
        <v>130</v>
      </c>
      <c r="C176" s="42">
        <v>14564857</v>
      </c>
      <c r="D176" s="43"/>
      <c r="E176" s="16">
        <v>1</v>
      </c>
      <c r="F176" s="16">
        <v>4</v>
      </c>
      <c r="G176" s="16"/>
      <c r="H176" s="16"/>
      <c r="I176" s="6" t="str">
        <f t="shared" si="7"/>
        <v>14564857</v>
      </c>
      <c r="J176" s="44">
        <v>125.01397439999998</v>
      </c>
      <c r="K176" s="44">
        <f t="shared" si="8"/>
        <v>125.01397439999998</v>
      </c>
      <c r="L176" s="7"/>
      <c r="M176" s="7"/>
      <c r="N176" s="16" t="s">
        <v>19</v>
      </c>
      <c r="O176" s="16" t="s">
        <v>25</v>
      </c>
      <c r="P176" s="16">
        <v>14564858</v>
      </c>
    </row>
    <row r="177" spans="1:16" hidden="1" x14ac:dyDescent="0.25">
      <c r="A177" s="1">
        <v>2</v>
      </c>
      <c r="B177" s="16" t="s">
        <v>133</v>
      </c>
      <c r="C177" s="16" t="s">
        <v>134</v>
      </c>
      <c r="D177" s="43"/>
      <c r="E177" s="16">
        <v>1</v>
      </c>
      <c r="F177" s="16"/>
      <c r="G177" s="16"/>
      <c r="H177" s="16"/>
      <c r="I177" s="6" t="str">
        <f t="shared" si="7"/>
        <v>RM-VLV-460-MCV</v>
      </c>
      <c r="J177" s="44">
        <v>34.728749999999998</v>
      </c>
      <c r="K177" s="44">
        <f t="shared" si="8"/>
        <v>34.728749999999998</v>
      </c>
      <c r="L177" s="7"/>
      <c r="M177" s="7"/>
      <c r="N177" s="16" t="s">
        <v>22</v>
      </c>
      <c r="O177" s="16" t="s">
        <v>22</v>
      </c>
      <c r="P177" s="16"/>
    </row>
    <row r="178" spans="1:16" hidden="1" x14ac:dyDescent="0.25">
      <c r="A178" s="1">
        <v>3</v>
      </c>
      <c r="B178" s="16" t="s">
        <v>57</v>
      </c>
      <c r="C178" s="16">
        <v>993327</v>
      </c>
      <c r="D178" s="43"/>
      <c r="E178" s="16">
        <v>7</v>
      </c>
      <c r="F178" s="16">
        <v>0</v>
      </c>
      <c r="G178" s="16">
        <v>58</v>
      </c>
      <c r="H178" s="16"/>
      <c r="I178" s="6" t="str">
        <f t="shared" si="7"/>
        <v>993327</v>
      </c>
      <c r="J178" s="44">
        <v>4.9662112499999997</v>
      </c>
      <c r="K178" s="44">
        <f t="shared" ref="K178:K191" si="9">J178*E178</f>
        <v>34.763478749999997</v>
      </c>
      <c r="L178" s="7"/>
      <c r="M178" s="7">
        <f>INDEX([10]OEM!$I$3:$I$1048576,MATCH(C178,[10]OEM!$E$3:$E$1048576,0))</f>
        <v>4.8157200000000007</v>
      </c>
      <c r="N178" s="16" t="s">
        <v>27</v>
      </c>
      <c r="O178" s="16" t="s">
        <v>25</v>
      </c>
      <c r="P178" s="16"/>
    </row>
    <row r="179" spans="1:16" hidden="1" x14ac:dyDescent="0.25">
      <c r="A179" s="1">
        <v>4</v>
      </c>
      <c r="B179" s="16" t="s">
        <v>57</v>
      </c>
      <c r="C179" s="16">
        <v>980102</v>
      </c>
      <c r="D179" s="43" t="s">
        <v>135</v>
      </c>
      <c r="E179" s="16">
        <v>8</v>
      </c>
      <c r="F179" s="16">
        <v>5</v>
      </c>
      <c r="G179" s="16">
        <v>22</v>
      </c>
      <c r="H179" s="16"/>
      <c r="I179" s="6" t="str">
        <f t="shared" si="7"/>
        <v>980102</v>
      </c>
      <c r="J179" s="44">
        <v>14.034383999999999</v>
      </c>
      <c r="K179" s="44">
        <f t="shared" si="9"/>
        <v>112.27507199999999</v>
      </c>
      <c r="L179" s="7"/>
      <c r="M179" s="7">
        <f>INDEX([10]OEM!$I$3:$I$1048576,MATCH(C179,[10]OEM!$E$3:$E$1048576,0))</f>
        <v>7.9115400000000013</v>
      </c>
      <c r="N179" s="16" t="s">
        <v>19</v>
      </c>
      <c r="O179" s="16" t="s">
        <v>25</v>
      </c>
      <c r="P179" s="16" t="s">
        <v>136</v>
      </c>
    </row>
    <row r="180" spans="1:16" hidden="1" x14ac:dyDescent="0.25">
      <c r="A180" s="1">
        <v>5</v>
      </c>
      <c r="B180" s="16" t="s">
        <v>57</v>
      </c>
      <c r="C180" s="16">
        <v>983502</v>
      </c>
      <c r="D180" s="43"/>
      <c r="E180" s="16">
        <v>64</v>
      </c>
      <c r="F180" s="16">
        <v>33</v>
      </c>
      <c r="G180" s="16">
        <v>113</v>
      </c>
      <c r="H180" s="16"/>
      <c r="I180" s="6" t="str">
        <f t="shared" si="7"/>
        <v>983502</v>
      </c>
      <c r="J180" s="44">
        <v>0.6562079999999999</v>
      </c>
      <c r="K180" s="44">
        <f t="shared" si="9"/>
        <v>41.997311999999994</v>
      </c>
      <c r="L180" s="7">
        <f>INDEX('[9]Update PPrice'!$I$2:$I$1048576,MATCH(C180,'[9]Update PPrice'!$C$2:$C$3990,0))</f>
        <v>0.63049349999999993</v>
      </c>
      <c r="M180" s="7">
        <f>INDEX([10]OEM!$I$3:$I$1048576,MATCH(C180,[10]OEM!$E$3:$E$1048576,0))</f>
        <v>0.63504000000000005</v>
      </c>
      <c r="N180" s="16" t="s">
        <v>27</v>
      </c>
      <c r="O180" s="16" t="s">
        <v>25</v>
      </c>
      <c r="P180" s="16"/>
    </row>
    <row r="181" spans="1:16" hidden="1" x14ac:dyDescent="0.25">
      <c r="A181" s="1">
        <v>6</v>
      </c>
      <c r="B181" s="16" t="s">
        <v>57</v>
      </c>
      <c r="C181" s="16">
        <v>983505</v>
      </c>
      <c r="D181" s="43" t="s">
        <v>137</v>
      </c>
      <c r="E181" s="16">
        <v>65</v>
      </c>
      <c r="F181" s="16">
        <v>0</v>
      </c>
      <c r="G181" s="16">
        <v>111</v>
      </c>
      <c r="H181" s="16"/>
      <c r="I181" s="6" t="str">
        <f t="shared" si="7"/>
        <v>983505</v>
      </c>
      <c r="J181" s="44">
        <v>0.5292</v>
      </c>
      <c r="K181" s="44">
        <f t="shared" si="9"/>
        <v>34.398000000000003</v>
      </c>
      <c r="L181" s="7"/>
      <c r="M181" s="7">
        <f>INDEX([10]OEM!$I$3:$I$1048576,MATCH(C181,[10]OEM!$E$3:$E$1048576,0))</f>
        <v>0.59975999999999996</v>
      </c>
      <c r="N181" s="16" t="s">
        <v>27</v>
      </c>
      <c r="O181" s="16" t="s">
        <v>25</v>
      </c>
      <c r="P181" s="16"/>
    </row>
    <row r="182" spans="1:16" hidden="1" x14ac:dyDescent="0.25">
      <c r="A182" s="1">
        <v>7</v>
      </c>
      <c r="B182" s="16" t="s">
        <v>54</v>
      </c>
      <c r="C182" s="16">
        <v>947626</v>
      </c>
      <c r="D182" s="43"/>
      <c r="E182" s="16">
        <v>1</v>
      </c>
      <c r="F182" s="16"/>
      <c r="G182" s="16"/>
      <c r="H182" s="16"/>
      <c r="I182" s="6" t="str">
        <f t="shared" si="7"/>
        <v>947626</v>
      </c>
      <c r="J182" s="44">
        <v>1.8416159999999999</v>
      </c>
      <c r="K182" s="44">
        <f t="shared" si="9"/>
        <v>1.8416159999999999</v>
      </c>
      <c r="L182" s="7"/>
      <c r="M182" s="7"/>
      <c r="N182" s="16" t="s">
        <v>19</v>
      </c>
      <c r="O182" s="16" t="s">
        <v>24</v>
      </c>
      <c r="P182" s="16"/>
    </row>
    <row r="183" spans="1:16" hidden="1" x14ac:dyDescent="0.25">
      <c r="A183" s="1">
        <v>8</v>
      </c>
      <c r="B183" s="16" t="s">
        <v>57</v>
      </c>
      <c r="C183" s="16">
        <v>983495</v>
      </c>
      <c r="D183" s="43"/>
      <c r="E183" s="16">
        <v>1</v>
      </c>
      <c r="F183" s="16"/>
      <c r="G183" s="16">
        <v>0</v>
      </c>
      <c r="H183" s="16">
        <v>13</v>
      </c>
      <c r="I183" s="6" t="str">
        <f t="shared" si="7"/>
        <v>983495</v>
      </c>
      <c r="J183" s="44">
        <v>0.78321600000000002</v>
      </c>
      <c r="K183" s="44">
        <f t="shared" si="9"/>
        <v>0.78321600000000002</v>
      </c>
      <c r="L183" s="7"/>
      <c r="M183" s="7">
        <f>INDEX([10]OEM!$I$3:$I$1048576,MATCH(C183,[10]OEM!$E$3:$E$1048576,0))</f>
        <v>0.94349724770642218</v>
      </c>
      <c r="N183" s="16" t="s">
        <v>19</v>
      </c>
      <c r="O183" s="16" t="s">
        <v>84</v>
      </c>
      <c r="P183" s="16"/>
    </row>
    <row r="184" spans="1:16" hidden="1" x14ac:dyDescent="0.25">
      <c r="A184" s="1">
        <v>9</v>
      </c>
      <c r="B184" s="16" t="s">
        <v>57</v>
      </c>
      <c r="C184" s="16">
        <v>990557</v>
      </c>
      <c r="D184" s="43"/>
      <c r="E184" s="16">
        <v>4</v>
      </c>
      <c r="F184" s="16">
        <v>0</v>
      </c>
      <c r="G184" s="16"/>
      <c r="H184" s="16"/>
      <c r="I184" s="6" t="str">
        <f t="shared" si="7"/>
        <v>990557</v>
      </c>
      <c r="J184" s="44">
        <v>1.0795679999999999</v>
      </c>
      <c r="K184" s="44">
        <f t="shared" si="9"/>
        <v>4.3182719999999994</v>
      </c>
      <c r="L184" s="7"/>
      <c r="M184" s="7"/>
      <c r="N184" s="16" t="s">
        <v>19</v>
      </c>
      <c r="O184" s="16" t="s">
        <v>24</v>
      </c>
      <c r="P184" s="16"/>
    </row>
    <row r="185" spans="1:16" hidden="1" x14ac:dyDescent="0.25">
      <c r="A185" s="1">
        <v>10</v>
      </c>
      <c r="B185" s="16" t="s">
        <v>57</v>
      </c>
      <c r="C185" s="16">
        <v>983524</v>
      </c>
      <c r="D185" s="43" t="s">
        <v>138</v>
      </c>
      <c r="E185" s="16">
        <v>3</v>
      </c>
      <c r="F185" s="16">
        <v>26</v>
      </c>
      <c r="G185" s="16"/>
      <c r="H185" s="16"/>
      <c r="I185" s="6" t="str">
        <f t="shared" si="7"/>
        <v>983524</v>
      </c>
      <c r="J185" s="44">
        <v>1.1796329999999997</v>
      </c>
      <c r="K185" s="44">
        <f t="shared" si="9"/>
        <v>3.5388989999999989</v>
      </c>
      <c r="L185" s="7"/>
      <c r="M185" s="7"/>
      <c r="N185" s="16" t="s">
        <v>19</v>
      </c>
      <c r="O185" s="16" t="s">
        <v>25</v>
      </c>
      <c r="P185" s="16" t="s">
        <v>136</v>
      </c>
    </row>
    <row r="186" spans="1:16" hidden="1" x14ac:dyDescent="0.25">
      <c r="A186" s="1">
        <v>11</v>
      </c>
      <c r="B186" s="16" t="s">
        <v>57</v>
      </c>
      <c r="C186" s="16">
        <v>990608</v>
      </c>
      <c r="D186" s="43"/>
      <c r="E186" s="16">
        <v>1</v>
      </c>
      <c r="F186" s="16"/>
      <c r="G186" s="16"/>
      <c r="H186" s="16"/>
      <c r="I186" s="6" t="str">
        <f t="shared" si="7"/>
        <v>990608</v>
      </c>
      <c r="J186" s="44">
        <v>1.735776</v>
      </c>
      <c r="K186" s="44">
        <f t="shared" si="9"/>
        <v>1.735776</v>
      </c>
      <c r="L186" s="7"/>
      <c r="M186" s="7"/>
      <c r="N186" s="16" t="s">
        <v>19</v>
      </c>
      <c r="O186" s="16" t="s">
        <v>24</v>
      </c>
      <c r="P186" s="16"/>
    </row>
    <row r="187" spans="1:16" hidden="1" x14ac:dyDescent="0.25">
      <c r="A187" s="1">
        <v>12</v>
      </c>
      <c r="B187" s="16" t="s">
        <v>57</v>
      </c>
      <c r="C187" s="16">
        <v>14882685</v>
      </c>
      <c r="D187" s="43" t="s">
        <v>139</v>
      </c>
      <c r="E187" s="16">
        <v>1</v>
      </c>
      <c r="F187" s="16"/>
      <c r="G187" s="16">
        <v>85</v>
      </c>
      <c r="H187" s="16"/>
      <c r="I187" s="6" t="str">
        <f t="shared" si="7"/>
        <v>14882685</v>
      </c>
      <c r="J187" s="44">
        <v>5.9998575000000001</v>
      </c>
      <c r="K187" s="44">
        <f t="shared" si="9"/>
        <v>5.9998575000000001</v>
      </c>
      <c r="L187" s="7"/>
      <c r="M187" s="7">
        <f>INDEX([10]OEM!$I$3:$I$1048576,MATCH(C187,[10]OEM!$E$3:$E$1048576,0))</f>
        <v>2.3813999999999997</v>
      </c>
      <c r="N187" s="16" t="s">
        <v>27</v>
      </c>
      <c r="O187" s="16" t="s">
        <v>25</v>
      </c>
      <c r="P187" s="16" t="s">
        <v>140</v>
      </c>
    </row>
    <row r="188" spans="1:16" hidden="1" x14ac:dyDescent="0.25">
      <c r="A188" s="1">
        <v>13</v>
      </c>
      <c r="B188" s="16" t="s">
        <v>57</v>
      </c>
      <c r="C188" s="16">
        <v>983519</v>
      </c>
      <c r="D188" s="43"/>
      <c r="E188" s="16">
        <v>2</v>
      </c>
      <c r="F188" s="16"/>
      <c r="G188" s="16"/>
      <c r="H188" s="16"/>
      <c r="I188" s="6" t="str">
        <f t="shared" si="7"/>
        <v>983519</v>
      </c>
      <c r="J188" s="44">
        <v>3.8949120000000002</v>
      </c>
      <c r="K188" s="44">
        <f t="shared" si="9"/>
        <v>7.7898240000000003</v>
      </c>
      <c r="L188" s="7"/>
      <c r="M188" s="7"/>
      <c r="N188" s="16" t="s">
        <v>19</v>
      </c>
      <c r="O188" s="16" t="s">
        <v>24</v>
      </c>
      <c r="P188" s="16"/>
    </row>
    <row r="189" spans="1:16" hidden="1" x14ac:dyDescent="0.25">
      <c r="A189" s="1">
        <v>14</v>
      </c>
      <c r="B189" s="16" t="s">
        <v>57</v>
      </c>
      <c r="C189" s="16">
        <v>981291</v>
      </c>
      <c r="D189" s="43"/>
      <c r="E189" s="16">
        <v>5</v>
      </c>
      <c r="F189" s="16"/>
      <c r="G189" s="16"/>
      <c r="H189" s="16"/>
      <c r="I189" s="6" t="str">
        <f t="shared" si="7"/>
        <v>981291</v>
      </c>
      <c r="J189" s="44">
        <v>4.4241119999999992</v>
      </c>
      <c r="K189" s="44">
        <f t="shared" si="9"/>
        <v>22.120559999999998</v>
      </c>
      <c r="L189" s="7"/>
      <c r="M189" s="7"/>
      <c r="N189" s="16" t="s">
        <v>19</v>
      </c>
      <c r="O189" s="16" t="s">
        <v>24</v>
      </c>
      <c r="P189" s="16"/>
    </row>
    <row r="190" spans="1:16" hidden="1" x14ac:dyDescent="0.25">
      <c r="A190" s="1">
        <v>15</v>
      </c>
      <c r="B190" s="16" t="s">
        <v>130</v>
      </c>
      <c r="C190" s="16">
        <v>14564858</v>
      </c>
      <c r="D190" s="43"/>
      <c r="E190" s="16">
        <v>1</v>
      </c>
      <c r="F190" s="16">
        <v>3</v>
      </c>
      <c r="G190" s="16"/>
      <c r="H190" s="16"/>
      <c r="I190" s="6" t="str">
        <f t="shared" si="7"/>
        <v>14564858</v>
      </c>
      <c r="J190" s="44">
        <v>15.986880000000001</v>
      </c>
      <c r="K190" s="44">
        <f t="shared" si="9"/>
        <v>15.986880000000001</v>
      </c>
      <c r="L190" s="7"/>
      <c r="M190" s="7"/>
      <c r="N190" s="16" t="s">
        <v>19</v>
      </c>
      <c r="O190" s="16" t="s">
        <v>25</v>
      </c>
      <c r="P190" s="16"/>
    </row>
    <row r="191" spans="1:16" hidden="1" x14ac:dyDescent="0.25">
      <c r="A191" s="1">
        <v>16</v>
      </c>
      <c r="B191" s="16" t="s">
        <v>12</v>
      </c>
      <c r="C191" s="16" t="s">
        <v>141</v>
      </c>
      <c r="D191" s="43"/>
      <c r="E191" s="16">
        <v>1</v>
      </c>
      <c r="F191" s="16"/>
      <c r="G191" s="16"/>
      <c r="H191" s="16"/>
      <c r="I191" s="6" t="str">
        <f t="shared" si="7"/>
        <v>8230-12860</v>
      </c>
      <c r="J191" s="44">
        <v>2.9320200000000001</v>
      </c>
      <c r="K191" s="44">
        <f t="shared" si="9"/>
        <v>2.9320200000000001</v>
      </c>
      <c r="L191" s="7"/>
      <c r="M191" s="7"/>
      <c r="N191" s="16" t="s">
        <v>19</v>
      </c>
      <c r="O191" s="16" t="s">
        <v>24</v>
      </c>
      <c r="P191" s="16"/>
    </row>
    <row r="192" spans="1:16" hidden="1" x14ac:dyDescent="0.25">
      <c r="A192" s="1">
        <v>18</v>
      </c>
      <c r="B192" s="6" t="s">
        <v>8</v>
      </c>
      <c r="C192" s="30">
        <v>14563796</v>
      </c>
      <c r="D192" s="43"/>
      <c r="E192" s="19">
        <v>1</v>
      </c>
      <c r="F192" s="16"/>
      <c r="G192" s="16"/>
      <c r="H192" s="16"/>
      <c r="I192" s="6" t="str">
        <f t="shared" si="7"/>
        <v>14563796</v>
      </c>
      <c r="J192" s="45">
        <v>459.9</v>
      </c>
      <c r="K192" s="45">
        <v>459.9</v>
      </c>
      <c r="L192" s="7"/>
      <c r="M192" s="7"/>
      <c r="N192" s="46" t="s">
        <v>21</v>
      </c>
      <c r="O192" s="46" t="s">
        <v>22</v>
      </c>
      <c r="P192" s="47"/>
    </row>
    <row r="193" spans="1:16" hidden="1" x14ac:dyDescent="0.25">
      <c r="A193" s="1">
        <v>19</v>
      </c>
      <c r="B193" s="6" t="s">
        <v>1</v>
      </c>
      <c r="C193" s="4" t="s">
        <v>18</v>
      </c>
      <c r="D193" s="43"/>
      <c r="E193" s="6">
        <v>2</v>
      </c>
      <c r="F193" s="16">
        <v>2</v>
      </c>
      <c r="G193" s="16"/>
      <c r="H193" s="16"/>
      <c r="I193" s="6" t="str">
        <f t="shared" si="7"/>
        <v>7241-00421</v>
      </c>
      <c r="J193" s="45">
        <f>INDEX('[11]Order(Final)'!$AF$4:$AF$170,MATCH(C193,'[11]Order(Final)'!$E$4:$E$170,0))</f>
        <v>174.31847999999994</v>
      </c>
      <c r="K193" s="45">
        <f>J193*E193</f>
        <v>348.63695999999987</v>
      </c>
      <c r="L193" s="7">
        <f>INDEX('[9]Update PPrice'!$I$2:$I$1048576,MATCH(C193,'[9]Update PPrice'!$C$2:$C$3990,0))</f>
        <v>152.78281200000004</v>
      </c>
      <c r="M193" s="7"/>
      <c r="N193" s="46" t="s">
        <v>19</v>
      </c>
      <c r="O193" s="46" t="s">
        <v>25</v>
      </c>
      <c r="P193" s="48"/>
    </row>
    <row r="194" spans="1:16" hidden="1" x14ac:dyDescent="0.25">
      <c r="A194" s="1">
        <v>20</v>
      </c>
      <c r="B194" s="6" t="s">
        <v>142</v>
      </c>
      <c r="C194" s="4">
        <v>14511981</v>
      </c>
      <c r="D194" s="43"/>
      <c r="E194" s="6">
        <v>2</v>
      </c>
      <c r="F194" s="16"/>
      <c r="G194" s="16"/>
      <c r="H194" s="16"/>
      <c r="I194" s="6" t="str">
        <f t="shared" si="7"/>
        <v>14511981</v>
      </c>
      <c r="J194" s="45">
        <f>INDEX('[11]Order(Final)'!$AF$4:$AF$170,MATCH(C194,'[11]Order(Final)'!$E$4:$E$170,0))</f>
        <v>90.991152</v>
      </c>
      <c r="K194" s="45">
        <f>J194*E194</f>
        <v>181.982304</v>
      </c>
      <c r="L194" s="7"/>
      <c r="M194" s="7"/>
      <c r="N194" s="46" t="s">
        <v>19</v>
      </c>
      <c r="O194" s="46" t="s">
        <v>24</v>
      </c>
      <c r="P194" s="48"/>
    </row>
    <row r="195" spans="1:16" hidden="1" x14ac:dyDescent="0.25">
      <c r="A195" s="1">
        <v>22</v>
      </c>
      <c r="B195" s="6" t="s">
        <v>143</v>
      </c>
      <c r="C195" s="4">
        <v>14536027</v>
      </c>
      <c r="D195" s="49"/>
      <c r="E195" s="6">
        <v>2</v>
      </c>
      <c r="F195" s="16"/>
      <c r="G195" s="16"/>
      <c r="H195" s="16"/>
      <c r="I195" s="6" t="str">
        <f t="shared" ref="I195:I258" si="10">TRIM(C195)</f>
        <v>14536027</v>
      </c>
      <c r="J195" s="45">
        <v>52.5</v>
      </c>
      <c r="K195" s="45">
        <v>105</v>
      </c>
      <c r="L195" s="7"/>
      <c r="M195" s="7"/>
      <c r="N195" s="46" t="s">
        <v>21</v>
      </c>
      <c r="O195" s="46" t="s">
        <v>22</v>
      </c>
      <c r="P195" s="48"/>
    </row>
    <row r="196" spans="1:16" hidden="1" x14ac:dyDescent="0.25">
      <c r="A196" s="1">
        <v>23</v>
      </c>
      <c r="B196" s="6" t="s">
        <v>144</v>
      </c>
      <c r="C196" s="4" t="s">
        <v>145</v>
      </c>
      <c r="D196" s="4" t="s">
        <v>145</v>
      </c>
      <c r="E196" s="6">
        <v>1</v>
      </c>
      <c r="F196" s="16">
        <v>2</v>
      </c>
      <c r="G196" s="16"/>
      <c r="H196" s="16"/>
      <c r="I196" s="6" t="str">
        <f t="shared" si="10"/>
        <v>7223-00210</v>
      </c>
      <c r="J196" s="45">
        <f>INDEX('[11]Order(Final)'!$AF$4:$AF$170,MATCH(C196,'[11]Order(Final)'!$E$4:$E$170,0))</f>
        <v>189.79228799999999</v>
      </c>
      <c r="K196" s="45">
        <f>J196*E196</f>
        <v>189.79228799999999</v>
      </c>
      <c r="L196" s="7">
        <f>INDEX('[9]Update PPrice'!$I$2:$I$1048576,MATCH(C196,'[9]Update PPrice'!$C$2:$C$3990,0))</f>
        <v>148.36935750000004</v>
      </c>
      <c r="M196" s="7">
        <f>INDEX([10]OEM!$I$3:$I$1048576,MATCH(C196,[10]OEM!$E$3:$E$1048576,0))</f>
        <v>152.46251999999996</v>
      </c>
      <c r="N196" s="46" t="s">
        <v>19</v>
      </c>
      <c r="O196" s="46" t="s">
        <v>25</v>
      </c>
      <c r="P196" s="48"/>
    </row>
    <row r="197" spans="1:16" hidden="1" x14ac:dyDescent="0.25">
      <c r="A197" s="1">
        <v>24</v>
      </c>
      <c r="B197" s="6" t="s">
        <v>146</v>
      </c>
      <c r="C197" s="4" t="s">
        <v>147</v>
      </c>
      <c r="D197" s="43"/>
      <c r="E197" s="6">
        <v>1</v>
      </c>
      <c r="F197" s="16"/>
      <c r="G197" s="16"/>
      <c r="H197" s="16"/>
      <c r="I197" s="6" t="str">
        <f t="shared" si="10"/>
        <v>8230-09900</v>
      </c>
      <c r="J197" s="45">
        <f>INDEX('[11]Order(Final)'!$AF$4:$AF$170,MATCH(C197,'[11]Order(Final)'!$E$4:$E$170,0))</f>
        <v>42.695855999999992</v>
      </c>
      <c r="K197" s="45">
        <f>J197*E197</f>
        <v>42.695855999999992</v>
      </c>
      <c r="L197" s="7">
        <f>INDEX('[9]Update PPrice'!$I$2:$I$1048576,MATCH(C197,'[9]Update PPrice'!$C$2:$C$3990,0))</f>
        <v>45.517563000000003</v>
      </c>
      <c r="M197" s="7"/>
      <c r="N197" s="46" t="s">
        <v>19</v>
      </c>
      <c r="O197" s="46" t="s">
        <v>24</v>
      </c>
      <c r="P197" s="48"/>
    </row>
    <row r="198" spans="1:16" hidden="1" x14ac:dyDescent="0.25">
      <c r="A198" s="1">
        <v>25</v>
      </c>
      <c r="B198" s="6" t="s">
        <v>148</v>
      </c>
      <c r="C198" s="4">
        <v>14554877</v>
      </c>
      <c r="D198" s="43"/>
      <c r="E198" s="6">
        <v>1</v>
      </c>
      <c r="F198" s="16"/>
      <c r="G198" s="16"/>
      <c r="H198" s="16"/>
      <c r="I198" s="6" t="str">
        <f t="shared" si="10"/>
        <v>14554877</v>
      </c>
      <c r="J198" s="45">
        <f>INDEX('[11]Order(Final)'!$AF$4:$AF$170,MATCH(C198,'[11]Order(Final)'!$E$4:$E$170,0))</f>
        <v>617.13187200000004</v>
      </c>
      <c r="K198" s="45">
        <f>J198*E198</f>
        <v>617.13187200000004</v>
      </c>
      <c r="L198" s="7"/>
      <c r="M198" s="7"/>
      <c r="N198" s="46" t="s">
        <v>19</v>
      </c>
      <c r="O198" s="46" t="s">
        <v>24</v>
      </c>
      <c r="P198" s="48"/>
    </row>
    <row r="199" spans="1:16" hidden="1" x14ac:dyDescent="0.25">
      <c r="A199" s="1">
        <v>27</v>
      </c>
      <c r="B199" s="6" t="s">
        <v>8</v>
      </c>
      <c r="C199" s="4">
        <v>14536025</v>
      </c>
      <c r="D199" s="43"/>
      <c r="E199" s="6">
        <v>1</v>
      </c>
      <c r="F199" s="16"/>
      <c r="G199" s="16"/>
      <c r="H199" s="16"/>
      <c r="I199" s="6" t="str">
        <f t="shared" si="10"/>
        <v>14536025</v>
      </c>
      <c r="J199" s="45">
        <v>459.9</v>
      </c>
      <c r="K199" s="45">
        <v>459.9</v>
      </c>
      <c r="L199" s="7"/>
      <c r="M199" s="7"/>
      <c r="N199" s="50" t="s">
        <v>21</v>
      </c>
      <c r="O199" s="50" t="s">
        <v>22</v>
      </c>
      <c r="P199" s="48"/>
    </row>
    <row r="200" spans="1:16" hidden="1" x14ac:dyDescent="0.25">
      <c r="A200" s="1">
        <v>28</v>
      </c>
      <c r="B200" s="6" t="s">
        <v>149</v>
      </c>
      <c r="C200" s="4" t="s">
        <v>150</v>
      </c>
      <c r="D200" s="43"/>
      <c r="E200" s="6">
        <v>1</v>
      </c>
      <c r="F200" s="16"/>
      <c r="G200" s="16"/>
      <c r="H200" s="16"/>
      <c r="I200" s="6" t="str">
        <f t="shared" si="10"/>
        <v>RM-VLV-460-MP</v>
      </c>
      <c r="J200" s="45">
        <f>INDEX('[11]Order(Final)'!$AF$4:$AF$170,MATCH(C200,'[11]Order(Final)'!$E$4:$E$170,0))</f>
        <v>34.728749999999998</v>
      </c>
      <c r="K200" s="45">
        <f t="shared" ref="K200:K231" si="11">J200*E200</f>
        <v>34.728749999999998</v>
      </c>
      <c r="L200" s="7"/>
      <c r="M200" s="7"/>
      <c r="N200" s="19" t="s">
        <v>22</v>
      </c>
      <c r="O200" s="19" t="s">
        <v>22</v>
      </c>
      <c r="P200" s="48"/>
    </row>
    <row r="201" spans="1:16" hidden="1" x14ac:dyDescent="0.25">
      <c r="A201" s="1">
        <v>29</v>
      </c>
      <c r="B201" s="6" t="s">
        <v>57</v>
      </c>
      <c r="C201" s="4">
        <v>990547</v>
      </c>
      <c r="D201" s="43"/>
      <c r="E201" s="6">
        <v>1</v>
      </c>
      <c r="F201" s="16"/>
      <c r="G201" s="16">
        <v>6</v>
      </c>
      <c r="H201" s="16"/>
      <c r="I201" s="6" t="str">
        <f t="shared" si="10"/>
        <v>990547</v>
      </c>
      <c r="J201" s="45">
        <f>INDEX('[11]Order(Final)'!$AF$4:$AF$170,MATCH(C201,'[11]Order(Final)'!$E$4:$E$170,0))</f>
        <v>0.53241890624999999</v>
      </c>
      <c r="K201" s="45">
        <f t="shared" si="11"/>
        <v>0.53241890624999999</v>
      </c>
      <c r="L201" s="7"/>
      <c r="M201" s="7">
        <f>INDEX([10]OEM!$I$3:$I$1048576,MATCH(C201,[10]OEM!$E$3:$E$1048576,0))</f>
        <v>0.47627999999999998</v>
      </c>
      <c r="N201" s="19" t="s">
        <v>27</v>
      </c>
      <c r="O201" s="19" t="s">
        <v>25</v>
      </c>
      <c r="P201" s="48"/>
    </row>
    <row r="202" spans="1:16" hidden="1" x14ac:dyDescent="0.25">
      <c r="A202" s="1">
        <v>30</v>
      </c>
      <c r="B202" s="6" t="s">
        <v>57</v>
      </c>
      <c r="C202" s="4">
        <v>990738</v>
      </c>
      <c r="D202" s="43"/>
      <c r="E202" s="6">
        <v>1</v>
      </c>
      <c r="F202" s="16">
        <v>4</v>
      </c>
      <c r="G202" s="16"/>
      <c r="H202" s="16"/>
      <c r="I202" s="6" t="str">
        <f t="shared" si="10"/>
        <v>990738</v>
      </c>
      <c r="J202" s="45">
        <f>INDEX('[11]Order(Final)'!$AF$4:$AF$170,MATCH(C202,'[11]Order(Final)'!$E$4:$E$170,0))</f>
        <v>2.2168965000000003</v>
      </c>
      <c r="K202" s="45">
        <f t="shared" si="11"/>
        <v>2.2168965000000003</v>
      </c>
      <c r="L202" s="7"/>
      <c r="M202" s="7">
        <f>INDEX([10]OEM!$I$3:$I$1048576,MATCH(C202,[10]OEM!$E$3:$E$1048576,0))</f>
        <v>1.6669799999999999</v>
      </c>
      <c r="N202" s="19" t="s">
        <v>19</v>
      </c>
      <c r="O202" s="19" t="s">
        <v>25</v>
      </c>
      <c r="P202" s="48"/>
    </row>
    <row r="203" spans="1:16" hidden="1" x14ac:dyDescent="0.25">
      <c r="A203" s="1">
        <v>31</v>
      </c>
      <c r="B203" s="6" t="s">
        <v>57</v>
      </c>
      <c r="C203" s="4">
        <v>990546</v>
      </c>
      <c r="D203" s="43"/>
      <c r="E203" s="6">
        <v>1</v>
      </c>
      <c r="F203" s="16">
        <v>34</v>
      </c>
      <c r="G203" s="16"/>
      <c r="H203" s="16"/>
      <c r="I203" s="6" t="str">
        <f t="shared" si="10"/>
        <v>990546</v>
      </c>
      <c r="J203" s="45">
        <f>INDEX('[11]Order(Final)'!$AF$4:$AF$170,MATCH(C203,'[11]Order(Final)'!$E$4:$E$170,0))</f>
        <v>4.3321005000000001</v>
      </c>
      <c r="K203" s="45">
        <f t="shared" si="11"/>
        <v>4.3321005000000001</v>
      </c>
      <c r="L203" s="7"/>
      <c r="M203" s="7"/>
      <c r="N203" s="19" t="s">
        <v>19</v>
      </c>
      <c r="O203" s="19" t="s">
        <v>25</v>
      </c>
      <c r="P203" s="48"/>
    </row>
    <row r="204" spans="1:16" hidden="1" x14ac:dyDescent="0.25">
      <c r="A204" s="1">
        <v>32</v>
      </c>
      <c r="B204" s="6" t="s">
        <v>148</v>
      </c>
      <c r="C204" s="4">
        <v>14554876</v>
      </c>
      <c r="D204" s="43"/>
      <c r="E204" s="6">
        <v>2</v>
      </c>
      <c r="F204" s="16">
        <v>1</v>
      </c>
      <c r="G204" s="16"/>
      <c r="H204" s="16">
        <v>3</v>
      </c>
      <c r="I204" s="6" t="str">
        <f t="shared" si="10"/>
        <v>14554876</v>
      </c>
      <c r="J204" s="45">
        <f>INDEX('[11]Order(Final)'!$AF$4:$AF$170,MATCH(C204,'[11]Order(Final)'!$E$4:$E$170,0))</f>
        <v>94.917311999999995</v>
      </c>
      <c r="K204" s="45">
        <f t="shared" si="11"/>
        <v>189.83462399999999</v>
      </c>
      <c r="L204" s="7"/>
      <c r="M204" s="7"/>
      <c r="N204" s="19" t="s">
        <v>19</v>
      </c>
      <c r="O204" s="19" t="s">
        <v>84</v>
      </c>
      <c r="P204" s="48"/>
    </row>
    <row r="205" spans="1:16" hidden="1" x14ac:dyDescent="0.25">
      <c r="A205" s="1">
        <v>33</v>
      </c>
      <c r="B205" s="6" t="s">
        <v>57</v>
      </c>
      <c r="C205" s="4">
        <v>967955</v>
      </c>
      <c r="D205" s="43"/>
      <c r="E205" s="6">
        <v>1</v>
      </c>
      <c r="F205" s="16"/>
      <c r="G205" s="16">
        <v>13</v>
      </c>
      <c r="H205" s="16"/>
      <c r="I205" s="6" t="str">
        <f t="shared" si="10"/>
        <v>967955</v>
      </c>
      <c r="J205" s="45">
        <f>INDEX('[11]Order(Final)'!$AF$4:$AF$170,MATCH(C205,'[11]Order(Final)'!$E$4:$E$170,0))</f>
        <v>4.9215600000000004</v>
      </c>
      <c r="K205" s="45">
        <f t="shared" si="11"/>
        <v>4.9215600000000004</v>
      </c>
      <c r="L205" s="7"/>
      <c r="M205" s="7">
        <f>INDEX([10]OEM!$I$3:$I$1048576,MATCH(C205,[10]OEM!$E$3:$E$1048576,0))</f>
        <v>4.9215600000000004</v>
      </c>
      <c r="N205" s="46" t="s">
        <v>27</v>
      </c>
      <c r="O205" s="46" t="s">
        <v>25</v>
      </c>
      <c r="P205" s="48"/>
    </row>
    <row r="206" spans="1:16" hidden="1" x14ac:dyDescent="0.25">
      <c r="A206" s="1">
        <v>34</v>
      </c>
      <c r="B206" s="6" t="s">
        <v>57</v>
      </c>
      <c r="C206" s="4">
        <v>949238</v>
      </c>
      <c r="D206" s="43"/>
      <c r="E206" s="6">
        <v>7</v>
      </c>
      <c r="F206" s="16" t="s">
        <v>96</v>
      </c>
      <c r="G206" s="16"/>
      <c r="H206" s="16"/>
      <c r="I206" s="6" t="str">
        <f t="shared" si="10"/>
        <v>949238</v>
      </c>
      <c r="J206" s="45">
        <v>2.0541885</v>
      </c>
      <c r="K206" s="45">
        <f t="shared" si="11"/>
        <v>14.379319499999999</v>
      </c>
      <c r="L206" s="7"/>
      <c r="M206" s="7"/>
      <c r="N206" s="46" t="s">
        <v>19</v>
      </c>
      <c r="O206" s="46" t="s">
        <v>25</v>
      </c>
      <c r="P206" s="48"/>
    </row>
    <row r="207" spans="1:16" hidden="1" x14ac:dyDescent="0.25">
      <c r="A207" s="1">
        <v>35</v>
      </c>
      <c r="B207" s="6" t="s">
        <v>57</v>
      </c>
      <c r="C207" s="4">
        <v>993325</v>
      </c>
      <c r="D207" s="4">
        <v>13948700</v>
      </c>
      <c r="E207" s="6">
        <v>2</v>
      </c>
      <c r="F207" s="16"/>
      <c r="G207" s="16">
        <v>85</v>
      </c>
      <c r="H207" s="16"/>
      <c r="I207" s="6" t="str">
        <f t="shared" si="10"/>
        <v>993325</v>
      </c>
      <c r="J207" s="45">
        <f>INDEX('[11]Order(Final)'!$AF$4:$AF$170,MATCH(C207,'[11]Order(Final)'!$E$4:$E$170,0))</f>
        <v>5.9998575000000001</v>
      </c>
      <c r="K207" s="45">
        <f t="shared" si="11"/>
        <v>11.999715</v>
      </c>
      <c r="L207" s="7"/>
      <c r="M207" s="7"/>
      <c r="N207" s="46" t="s">
        <v>27</v>
      </c>
      <c r="O207" s="46" t="s">
        <v>25</v>
      </c>
      <c r="P207" s="48"/>
    </row>
    <row r="208" spans="1:16" hidden="1" x14ac:dyDescent="0.25">
      <c r="A208" s="1">
        <v>36</v>
      </c>
      <c r="B208" s="6" t="s">
        <v>57</v>
      </c>
      <c r="C208" s="4">
        <v>967955</v>
      </c>
      <c r="D208" s="43"/>
      <c r="E208" s="6">
        <v>1</v>
      </c>
      <c r="F208" s="16"/>
      <c r="G208" s="16">
        <v>13</v>
      </c>
      <c r="H208" s="16"/>
      <c r="I208" s="6" t="str">
        <f t="shared" si="10"/>
        <v>967955</v>
      </c>
      <c r="J208" s="45">
        <f>INDEX('[11]Order(Final)'!$AF$4:$AF$170,MATCH(C208,'[11]Order(Final)'!$E$4:$E$170,0))</f>
        <v>4.9215600000000004</v>
      </c>
      <c r="K208" s="45">
        <f t="shared" si="11"/>
        <v>4.9215600000000004</v>
      </c>
      <c r="L208" s="7"/>
      <c r="M208" s="7">
        <f>INDEX([10]OEM!$I$3:$I$1048576,MATCH(C208,[10]OEM!$E$3:$E$1048576,0))</f>
        <v>4.9215600000000004</v>
      </c>
      <c r="N208" s="46" t="s">
        <v>27</v>
      </c>
      <c r="O208" s="46" t="s">
        <v>25</v>
      </c>
      <c r="P208" s="48"/>
    </row>
    <row r="209" spans="1:16" hidden="1" x14ac:dyDescent="0.25">
      <c r="A209" s="1">
        <v>37</v>
      </c>
      <c r="B209" s="6" t="s">
        <v>57</v>
      </c>
      <c r="C209" s="4">
        <v>983527</v>
      </c>
      <c r="D209" s="43"/>
      <c r="E209" s="6">
        <v>2</v>
      </c>
      <c r="F209" s="16">
        <v>114</v>
      </c>
      <c r="G209" s="16">
        <v>65</v>
      </c>
      <c r="H209" s="16"/>
      <c r="I209" s="6" t="str">
        <f t="shared" si="10"/>
        <v>983527</v>
      </c>
      <c r="J209" s="45">
        <f>INDEX('[11]Order(Final)'!$AF$4:$AF$170,MATCH(C209,'[11]Order(Final)'!$E$4:$E$170,0))</f>
        <v>1.3220025</v>
      </c>
      <c r="K209" s="45">
        <f t="shared" si="11"/>
        <v>2.6440049999999999</v>
      </c>
      <c r="L209" s="7"/>
      <c r="M209" s="7">
        <f>INDEX([10]OEM!$I$3:$I$1048576,MATCH(C209,[10]OEM!$E$3:$E$1048576,0))</f>
        <v>1.6758000000000002</v>
      </c>
      <c r="N209" s="46" t="s">
        <v>19</v>
      </c>
      <c r="O209" s="46" t="s">
        <v>25</v>
      </c>
      <c r="P209" s="48"/>
    </row>
    <row r="210" spans="1:16" hidden="1" x14ac:dyDescent="0.25">
      <c r="A210" s="1">
        <v>38</v>
      </c>
      <c r="B210" s="6" t="s">
        <v>57</v>
      </c>
      <c r="C210" s="4">
        <v>978129</v>
      </c>
      <c r="D210" s="43"/>
      <c r="E210" s="6">
        <v>2</v>
      </c>
      <c r="F210" s="16"/>
      <c r="G210" s="16">
        <v>329</v>
      </c>
      <c r="H210" s="16"/>
      <c r="I210" s="6" t="str">
        <f t="shared" si="10"/>
        <v>978129</v>
      </c>
      <c r="J210" s="45">
        <f>INDEX('[11]Order(Final)'!$AF$4:$AF$170,MATCH(C210,'[11]Order(Final)'!$E$4:$E$170,0))</f>
        <v>6.3680400000000006</v>
      </c>
      <c r="K210" s="45">
        <f t="shared" si="11"/>
        <v>12.736080000000001</v>
      </c>
      <c r="L210" s="7"/>
      <c r="M210" s="7">
        <f>INDEX([10]OEM!$I$3:$I$1048576,MATCH(C210,[10]OEM!$E$3:$E$1048576,0))</f>
        <v>6.3680400000000006</v>
      </c>
      <c r="N210" s="46" t="s">
        <v>27</v>
      </c>
      <c r="O210" s="46" t="s">
        <v>25</v>
      </c>
      <c r="P210" s="48"/>
    </row>
    <row r="211" spans="1:16" hidden="1" x14ac:dyDescent="0.25">
      <c r="A211" s="1">
        <v>39</v>
      </c>
      <c r="B211" s="6" t="s">
        <v>151</v>
      </c>
      <c r="C211" s="4">
        <v>14561970</v>
      </c>
      <c r="D211" s="43"/>
      <c r="E211" s="6">
        <v>1</v>
      </c>
      <c r="F211" s="16"/>
      <c r="G211" s="16"/>
      <c r="H211" s="16"/>
      <c r="I211" s="6" t="str">
        <f t="shared" si="10"/>
        <v>14561970</v>
      </c>
      <c r="J211" s="45">
        <f>INDEX('[11]Order(Final)'!$AF$4:$AF$170,MATCH(C211,'[11]Order(Final)'!$E$4:$E$170,0))</f>
        <v>1209.1002839999999</v>
      </c>
      <c r="K211" s="45">
        <f t="shared" si="11"/>
        <v>1209.1002839999999</v>
      </c>
      <c r="L211" s="7"/>
      <c r="M211" s="7"/>
      <c r="N211" s="46" t="s">
        <v>19</v>
      </c>
      <c r="O211" s="46" t="s">
        <v>24</v>
      </c>
      <c r="P211" s="48"/>
    </row>
    <row r="212" spans="1:16" hidden="1" x14ac:dyDescent="0.25">
      <c r="A212" s="1">
        <v>40</v>
      </c>
      <c r="B212" s="16" t="s">
        <v>152</v>
      </c>
      <c r="C212" s="16">
        <v>14528378</v>
      </c>
      <c r="D212" s="43"/>
      <c r="E212" s="16">
        <v>1</v>
      </c>
      <c r="F212" s="16"/>
      <c r="G212" s="16"/>
      <c r="H212" s="16">
        <v>3</v>
      </c>
      <c r="I212" s="6" t="str">
        <f t="shared" si="10"/>
        <v>14528378</v>
      </c>
      <c r="J212" s="45">
        <f>INDEX('[11]Order(Final)'!$AF$4:$AF$170,MATCH(C212,'[11]Order(Final)'!$E$4:$E$170,0))</f>
        <v>1128.9952799999999</v>
      </c>
      <c r="K212" s="45">
        <f t="shared" si="11"/>
        <v>1128.9952799999999</v>
      </c>
      <c r="L212" s="7"/>
      <c r="M212" s="7"/>
      <c r="N212" s="46" t="s">
        <v>19</v>
      </c>
      <c r="O212" s="46" t="s">
        <v>84</v>
      </c>
      <c r="P212" s="51"/>
    </row>
    <row r="213" spans="1:16" hidden="1" x14ac:dyDescent="0.25">
      <c r="A213" s="1">
        <v>41</v>
      </c>
      <c r="B213" s="2" t="s">
        <v>34</v>
      </c>
      <c r="C213" s="52">
        <v>17445359</v>
      </c>
      <c r="D213" s="52">
        <v>11715805</v>
      </c>
      <c r="E213" s="13">
        <v>1</v>
      </c>
      <c r="F213" s="13">
        <v>0</v>
      </c>
      <c r="G213" s="13">
        <v>0</v>
      </c>
      <c r="H213" s="13">
        <v>0</v>
      </c>
      <c r="I213" s="6" t="str">
        <f t="shared" si="10"/>
        <v>17445359</v>
      </c>
      <c r="J213" s="25">
        <v>5283.5999999999995</v>
      </c>
      <c r="K213" s="25">
        <f t="shared" si="11"/>
        <v>5283.5999999999995</v>
      </c>
      <c r="L213" s="7"/>
      <c r="M213" s="7"/>
      <c r="N213" s="13" t="s">
        <v>19</v>
      </c>
      <c r="O213" s="13" t="s">
        <v>25</v>
      </c>
      <c r="P213" s="13"/>
    </row>
    <row r="214" spans="1:16" hidden="1" x14ac:dyDescent="0.25">
      <c r="A214" s="1">
        <v>42</v>
      </c>
      <c r="B214" s="13" t="s">
        <v>35</v>
      </c>
      <c r="C214" s="13">
        <v>20905400</v>
      </c>
      <c r="D214" s="13">
        <v>20817648</v>
      </c>
      <c r="E214" s="13">
        <v>24</v>
      </c>
      <c r="F214" s="13">
        <v>0</v>
      </c>
      <c r="G214" s="13">
        <v>0</v>
      </c>
      <c r="H214" s="13">
        <v>0</v>
      </c>
      <c r="I214" s="6" t="str">
        <f t="shared" si="10"/>
        <v>20905400</v>
      </c>
      <c r="J214" s="25">
        <v>69.600384000000005</v>
      </c>
      <c r="K214" s="25">
        <f t="shared" si="11"/>
        <v>1670.409216</v>
      </c>
      <c r="L214" s="7">
        <f>INDEX('[9]Update PPrice'!$I$2:$I$1048576,MATCH(C214,'[9]Update PPrice'!$C$2:$C$3990,0))</f>
        <v>60.425683500000012</v>
      </c>
      <c r="M214" s="7"/>
      <c r="N214" s="13"/>
      <c r="O214" s="13" t="s">
        <v>20</v>
      </c>
      <c r="P214" s="13" t="s">
        <v>89</v>
      </c>
    </row>
    <row r="215" spans="1:16" hidden="1" x14ac:dyDescent="0.25">
      <c r="A215" s="1">
        <v>43</v>
      </c>
      <c r="B215" s="13" t="s">
        <v>36</v>
      </c>
      <c r="C215" s="13">
        <v>20459329</v>
      </c>
      <c r="D215" s="13">
        <v>20459329</v>
      </c>
      <c r="E215" s="13">
        <v>12</v>
      </c>
      <c r="F215" s="13">
        <v>18</v>
      </c>
      <c r="G215" s="13">
        <v>0</v>
      </c>
      <c r="H215" s="13">
        <v>0</v>
      </c>
      <c r="I215" s="6" t="str">
        <f t="shared" si="10"/>
        <v>20459329</v>
      </c>
      <c r="J215" s="25">
        <v>112.48675199999998</v>
      </c>
      <c r="K215" s="25">
        <f t="shared" si="11"/>
        <v>1349.8410239999998</v>
      </c>
      <c r="L215" s="7">
        <f>INDEX('[9]Update PPrice'!$I$2:$I$1048576,MATCH(C215,'[9]Update PPrice'!$C$2:$C$3990,0))</f>
        <v>103.72635</v>
      </c>
      <c r="M215" s="7"/>
      <c r="N215" s="53" t="s">
        <v>19</v>
      </c>
      <c r="O215" s="13" t="s">
        <v>25</v>
      </c>
      <c r="P215" s="13" t="s">
        <v>89</v>
      </c>
    </row>
    <row r="216" spans="1:16" hidden="1" x14ac:dyDescent="0.25">
      <c r="A216" s="1">
        <v>44</v>
      </c>
      <c r="B216" s="13" t="s">
        <v>37</v>
      </c>
      <c r="C216" s="13">
        <v>3169366</v>
      </c>
      <c r="D216" s="54"/>
      <c r="E216" s="13">
        <v>12</v>
      </c>
      <c r="F216" s="13">
        <v>12</v>
      </c>
      <c r="G216" s="13">
        <v>0</v>
      </c>
      <c r="H216" s="13">
        <v>0</v>
      </c>
      <c r="I216" s="6" t="str">
        <f t="shared" si="10"/>
        <v>3169366</v>
      </c>
      <c r="J216" s="25">
        <v>113.79390749999999</v>
      </c>
      <c r="K216" s="25">
        <f t="shared" si="11"/>
        <v>1365.5268899999999</v>
      </c>
      <c r="L216" s="7">
        <f>INDEX('[9]Update PPrice'!$I$2:$I$1048576,MATCH(C216,'[9]Update PPrice'!$C$2:$C$3990,0))</f>
        <v>105.109368</v>
      </c>
      <c r="M216" s="7"/>
      <c r="N216" s="53" t="s">
        <v>19</v>
      </c>
      <c r="O216" s="13" t="s">
        <v>25</v>
      </c>
      <c r="P216" s="13" t="s">
        <v>90</v>
      </c>
    </row>
    <row r="217" spans="1:16" hidden="1" x14ac:dyDescent="0.25">
      <c r="A217" s="1">
        <v>45</v>
      </c>
      <c r="B217" s="13" t="s">
        <v>38</v>
      </c>
      <c r="C217" s="13">
        <v>20459326</v>
      </c>
      <c r="D217" s="54"/>
      <c r="E217" s="13">
        <v>12</v>
      </c>
      <c r="F217" s="13">
        <v>0</v>
      </c>
      <c r="G217" s="13">
        <v>0</v>
      </c>
      <c r="H217" s="13">
        <v>0</v>
      </c>
      <c r="I217" s="6" t="str">
        <f t="shared" si="10"/>
        <v>20459326</v>
      </c>
      <c r="J217" s="25">
        <v>76.098959999999991</v>
      </c>
      <c r="K217" s="25">
        <f t="shared" si="11"/>
        <v>913.18751999999995</v>
      </c>
      <c r="L217" s="7">
        <f>INDEX('[9]Update PPrice'!$I$2:$I$1048576,MATCH(C217,'[9]Update PPrice'!$C$2:$C$3990,0))</f>
        <v>78.628640999999988</v>
      </c>
      <c r="M217" s="7"/>
      <c r="N217" s="13"/>
      <c r="O217" s="13" t="s">
        <v>20</v>
      </c>
      <c r="P217" s="13" t="s">
        <v>90</v>
      </c>
    </row>
    <row r="218" spans="1:16" hidden="1" x14ac:dyDescent="0.25">
      <c r="A218" s="1">
        <v>46</v>
      </c>
      <c r="B218" s="13" t="s">
        <v>39</v>
      </c>
      <c r="C218" s="13">
        <v>20441945</v>
      </c>
      <c r="D218" s="54"/>
      <c r="E218" s="13">
        <v>12</v>
      </c>
      <c r="F218" s="13">
        <v>0</v>
      </c>
      <c r="G218" s="13">
        <v>0</v>
      </c>
      <c r="H218" s="13">
        <v>0</v>
      </c>
      <c r="I218" s="6" t="str">
        <f t="shared" si="10"/>
        <v>20441945</v>
      </c>
      <c r="J218" s="25">
        <v>30.927917999999998</v>
      </c>
      <c r="K218" s="25">
        <f t="shared" si="11"/>
        <v>371.13501599999995</v>
      </c>
      <c r="L218" s="7"/>
      <c r="M218" s="7"/>
      <c r="N218" s="13"/>
      <c r="O218" s="13" t="s">
        <v>20</v>
      </c>
      <c r="P218" s="13">
        <v>20441468</v>
      </c>
    </row>
    <row r="219" spans="1:16" hidden="1" x14ac:dyDescent="0.25">
      <c r="A219" s="1">
        <v>47</v>
      </c>
      <c r="B219" s="13" t="s">
        <v>40</v>
      </c>
      <c r="C219" s="13">
        <v>21501189</v>
      </c>
      <c r="D219" s="54"/>
      <c r="E219" s="13">
        <v>24</v>
      </c>
      <c r="F219" s="13">
        <v>48</v>
      </c>
      <c r="G219" s="13">
        <v>0</v>
      </c>
      <c r="H219" s="13">
        <v>0</v>
      </c>
      <c r="I219" s="6" t="str">
        <f t="shared" si="10"/>
        <v>21501189</v>
      </c>
      <c r="J219" s="25">
        <v>8.6436049218750011</v>
      </c>
      <c r="K219" s="25">
        <f t="shared" si="11"/>
        <v>207.44651812500001</v>
      </c>
      <c r="L219" s="7"/>
      <c r="M219" s="7"/>
      <c r="N219" s="53" t="s">
        <v>19</v>
      </c>
      <c r="O219" s="13" t="s">
        <v>25</v>
      </c>
      <c r="P219" s="13">
        <v>20441468</v>
      </c>
    </row>
    <row r="220" spans="1:16" hidden="1" x14ac:dyDescent="0.25">
      <c r="A220" s="1">
        <v>48</v>
      </c>
      <c r="B220" s="13" t="s">
        <v>41</v>
      </c>
      <c r="C220" s="13">
        <v>973523</v>
      </c>
      <c r="D220" s="54"/>
      <c r="E220" s="13">
        <v>4</v>
      </c>
      <c r="F220" s="13">
        <v>0</v>
      </c>
      <c r="G220" s="13">
        <v>0</v>
      </c>
      <c r="H220" s="13">
        <v>0</v>
      </c>
      <c r="I220" s="6" t="str">
        <f t="shared" si="10"/>
        <v>973523</v>
      </c>
      <c r="J220" s="25">
        <v>1.9051199999999997</v>
      </c>
      <c r="K220" s="25">
        <f t="shared" si="11"/>
        <v>7.6204799999999988</v>
      </c>
      <c r="L220" s="7"/>
      <c r="M220" s="7"/>
      <c r="N220" s="13"/>
      <c r="O220" s="13" t="s">
        <v>20</v>
      </c>
      <c r="P220" s="13" t="s">
        <v>93</v>
      </c>
    </row>
    <row r="221" spans="1:16" hidden="1" x14ac:dyDescent="0.25">
      <c r="A221" s="1">
        <v>49</v>
      </c>
      <c r="B221" s="13" t="s">
        <v>74</v>
      </c>
      <c r="C221" s="13">
        <v>60113081</v>
      </c>
      <c r="D221" s="54"/>
      <c r="E221" s="13">
        <v>4</v>
      </c>
      <c r="F221" s="13" t="e">
        <v>#N/A</v>
      </c>
      <c r="G221" s="13" t="e">
        <v>#N/A</v>
      </c>
      <c r="H221" s="13" t="e">
        <v>#N/A</v>
      </c>
      <c r="I221" s="6" t="str">
        <f t="shared" si="10"/>
        <v>60113081</v>
      </c>
      <c r="J221" s="25">
        <v>2.30714859375</v>
      </c>
      <c r="K221" s="25">
        <f t="shared" si="11"/>
        <v>9.2285943750000001</v>
      </c>
      <c r="L221" s="7"/>
      <c r="M221" s="7"/>
      <c r="N221" s="13"/>
      <c r="O221" s="13" t="s">
        <v>20</v>
      </c>
      <c r="P221" s="13" t="s">
        <v>93</v>
      </c>
    </row>
    <row r="222" spans="1:16" hidden="1" x14ac:dyDescent="0.25">
      <c r="A222" s="1">
        <v>50</v>
      </c>
      <c r="B222" s="13" t="s">
        <v>42</v>
      </c>
      <c r="C222" s="13">
        <v>13972542</v>
      </c>
      <c r="D222" s="54"/>
      <c r="E222" s="13">
        <v>2</v>
      </c>
      <c r="F222" s="13">
        <v>0</v>
      </c>
      <c r="G222" s="13">
        <v>0</v>
      </c>
      <c r="H222" s="13">
        <v>0</v>
      </c>
      <c r="I222" s="6" t="str">
        <f t="shared" si="10"/>
        <v>13972542</v>
      </c>
      <c r="J222" s="25">
        <v>4.5982719999999997</v>
      </c>
      <c r="K222" s="25">
        <f t="shared" si="11"/>
        <v>9.1965439999999994</v>
      </c>
      <c r="L222" s="7"/>
      <c r="M222" s="7"/>
      <c r="N222" s="13"/>
      <c r="O222" s="13" t="s">
        <v>20</v>
      </c>
      <c r="P222" s="13" t="s">
        <v>93</v>
      </c>
    </row>
    <row r="223" spans="1:16" hidden="1" x14ac:dyDescent="0.25">
      <c r="A223" s="1">
        <v>51</v>
      </c>
      <c r="B223" s="13" t="s">
        <v>43</v>
      </c>
      <c r="C223" s="13">
        <v>3165097</v>
      </c>
      <c r="D223" s="54"/>
      <c r="E223" s="13">
        <v>1</v>
      </c>
      <c r="F223" s="13" t="e">
        <v>#N/A</v>
      </c>
      <c r="G223" s="13" t="e">
        <v>#N/A</v>
      </c>
      <c r="H223" s="13" t="e">
        <v>#N/A</v>
      </c>
      <c r="I223" s="6" t="str">
        <f t="shared" si="10"/>
        <v>3165097</v>
      </c>
      <c r="J223" s="25">
        <v>7.1941087968750015</v>
      </c>
      <c r="K223" s="25">
        <f t="shared" si="11"/>
        <v>7.1941087968750015</v>
      </c>
      <c r="L223" s="7"/>
      <c r="M223" s="7"/>
      <c r="N223" s="13"/>
      <c r="O223" s="13" t="s">
        <v>20</v>
      </c>
      <c r="P223" s="13"/>
    </row>
    <row r="224" spans="1:16" hidden="1" x14ac:dyDescent="0.25">
      <c r="A224" s="1">
        <v>52</v>
      </c>
      <c r="B224" s="13" t="s">
        <v>44</v>
      </c>
      <c r="C224" s="13">
        <v>994561</v>
      </c>
      <c r="D224" s="54"/>
      <c r="E224" s="13">
        <v>4</v>
      </c>
      <c r="F224" s="13">
        <v>0</v>
      </c>
      <c r="G224" s="13">
        <v>0</v>
      </c>
      <c r="H224" s="13">
        <v>0</v>
      </c>
      <c r="I224" s="6" t="str">
        <f t="shared" si="10"/>
        <v>994561</v>
      </c>
      <c r="J224" s="25">
        <v>3.7027199999999993</v>
      </c>
      <c r="K224" s="25">
        <f t="shared" si="11"/>
        <v>14.810879999999997</v>
      </c>
      <c r="L224" s="7"/>
      <c r="M224" s="7"/>
      <c r="N224" s="13"/>
      <c r="O224" s="13" t="s">
        <v>20</v>
      </c>
      <c r="P224" s="13"/>
    </row>
    <row r="225" spans="1:16" hidden="1" x14ac:dyDescent="0.25">
      <c r="A225" s="1">
        <v>53</v>
      </c>
      <c r="B225" s="13" t="s">
        <v>45</v>
      </c>
      <c r="C225" s="13">
        <v>20807510</v>
      </c>
      <c r="D225" s="54"/>
      <c r="E225" s="13">
        <v>1</v>
      </c>
      <c r="F225" s="13">
        <v>0</v>
      </c>
      <c r="G225" s="13">
        <v>0</v>
      </c>
      <c r="H225" s="13">
        <v>0</v>
      </c>
      <c r="I225" s="6" t="str">
        <f t="shared" si="10"/>
        <v>20807510</v>
      </c>
      <c r="J225" s="25">
        <v>39.69</v>
      </c>
      <c r="K225" s="25">
        <f t="shared" si="11"/>
        <v>39.69</v>
      </c>
      <c r="L225" s="7"/>
      <c r="M225" s="7"/>
      <c r="N225" s="13"/>
      <c r="O225" s="13" t="s">
        <v>20</v>
      </c>
      <c r="P225" s="13" t="s">
        <v>93</v>
      </c>
    </row>
    <row r="226" spans="1:16" hidden="1" x14ac:dyDescent="0.25">
      <c r="A226" s="1">
        <v>54</v>
      </c>
      <c r="B226" s="13" t="s">
        <v>46</v>
      </c>
      <c r="C226" s="13">
        <v>21123014</v>
      </c>
      <c r="D226" s="54"/>
      <c r="E226" s="13">
        <v>1</v>
      </c>
      <c r="F226" s="13">
        <v>0</v>
      </c>
      <c r="G226" s="13">
        <v>0</v>
      </c>
      <c r="H226" s="13">
        <v>0</v>
      </c>
      <c r="I226" s="6" t="str">
        <f t="shared" si="10"/>
        <v>21123014</v>
      </c>
      <c r="J226" s="25">
        <v>134.670816</v>
      </c>
      <c r="K226" s="25">
        <f t="shared" si="11"/>
        <v>134.670816</v>
      </c>
      <c r="L226" s="7">
        <f>INDEX('[9]Update PPrice'!$I$2:$I$1048576,MATCH(C226,'[9]Update PPrice'!$C$2:$C$3990,0))</f>
        <v>108.40420500000002</v>
      </c>
      <c r="M226" s="7"/>
      <c r="N226" s="13"/>
      <c r="O226" s="13" t="s">
        <v>20</v>
      </c>
      <c r="P226" s="13" t="s">
        <v>93</v>
      </c>
    </row>
    <row r="227" spans="1:16" hidden="1" x14ac:dyDescent="0.25">
      <c r="A227" s="1">
        <v>55</v>
      </c>
      <c r="B227" s="13" t="s">
        <v>47</v>
      </c>
      <c r="C227" s="13">
        <v>3964604</v>
      </c>
      <c r="D227" s="54"/>
      <c r="E227" s="13">
        <v>16</v>
      </c>
      <c r="F227" s="13">
        <v>0</v>
      </c>
      <c r="G227" s="13">
        <v>0</v>
      </c>
      <c r="H227" s="13">
        <v>0</v>
      </c>
      <c r="I227" s="6" t="str">
        <f t="shared" si="10"/>
        <v>3964604</v>
      </c>
      <c r="J227" s="25">
        <v>6.6679199999999987</v>
      </c>
      <c r="K227" s="25">
        <f t="shared" si="11"/>
        <v>106.68671999999998</v>
      </c>
      <c r="L227" s="7"/>
      <c r="M227" s="7"/>
      <c r="N227" s="13"/>
      <c r="O227" s="13" t="s">
        <v>20</v>
      </c>
      <c r="P227" s="13" t="s">
        <v>93</v>
      </c>
    </row>
    <row r="228" spans="1:16" hidden="1" x14ac:dyDescent="0.25">
      <c r="A228" s="1">
        <v>56</v>
      </c>
      <c r="B228" s="13" t="s">
        <v>55</v>
      </c>
      <c r="C228" s="13">
        <v>967344</v>
      </c>
      <c r="D228" s="54"/>
      <c r="E228" s="13">
        <v>1</v>
      </c>
      <c r="F228" s="13">
        <v>0</v>
      </c>
      <c r="G228" s="13">
        <v>0</v>
      </c>
      <c r="H228" s="13">
        <v>0</v>
      </c>
      <c r="I228" s="6" t="str">
        <f t="shared" si="10"/>
        <v>967344</v>
      </c>
      <c r="J228" s="25">
        <v>18.606671999999993</v>
      </c>
      <c r="K228" s="25">
        <f t="shared" si="11"/>
        <v>18.606671999999993</v>
      </c>
      <c r="L228" s="7"/>
      <c r="M228" s="7"/>
      <c r="N228" s="13"/>
      <c r="O228" s="13" t="s">
        <v>20</v>
      </c>
      <c r="P228" s="13"/>
    </row>
    <row r="229" spans="1:16" hidden="1" x14ac:dyDescent="0.25">
      <c r="A229" s="1">
        <v>57</v>
      </c>
      <c r="B229" s="13" t="s">
        <v>48</v>
      </c>
      <c r="C229" s="13">
        <v>20503200</v>
      </c>
      <c r="D229" s="54"/>
      <c r="E229" s="13">
        <v>1</v>
      </c>
      <c r="F229" s="13">
        <v>0</v>
      </c>
      <c r="G229" s="13">
        <v>0</v>
      </c>
      <c r="H229" s="13">
        <v>0</v>
      </c>
      <c r="I229" s="6" t="str">
        <f t="shared" si="10"/>
        <v>20503200</v>
      </c>
      <c r="J229" s="25">
        <v>37.128</v>
      </c>
      <c r="K229" s="25">
        <f t="shared" si="11"/>
        <v>37.128</v>
      </c>
      <c r="L229" s="7">
        <f>INDEX('[9]Update PPrice'!$I$2:$I$1048576,MATCH(C229,'[9]Update PPrice'!$C$2:$C$3990,0))</f>
        <v>75.110080500000009</v>
      </c>
      <c r="M229" s="7"/>
      <c r="N229" s="13"/>
      <c r="O229" s="13" t="s">
        <v>94</v>
      </c>
      <c r="P229" s="13" t="s">
        <v>94</v>
      </c>
    </row>
    <row r="230" spans="1:16" hidden="1" x14ac:dyDescent="0.25">
      <c r="A230" s="1">
        <v>58</v>
      </c>
      <c r="B230" s="13" t="s">
        <v>48</v>
      </c>
      <c r="C230" s="9">
        <v>276630</v>
      </c>
      <c r="D230" s="13">
        <v>275630</v>
      </c>
      <c r="E230" s="13">
        <v>6</v>
      </c>
      <c r="F230" s="13">
        <v>0</v>
      </c>
      <c r="G230" s="13">
        <v>0</v>
      </c>
      <c r="H230" s="13">
        <v>0</v>
      </c>
      <c r="I230" s="6" t="str">
        <f t="shared" si="10"/>
        <v>276630</v>
      </c>
      <c r="J230" s="25">
        <v>66.361680000000007</v>
      </c>
      <c r="K230" s="25">
        <f t="shared" si="11"/>
        <v>398.17008000000004</v>
      </c>
      <c r="L230" s="7">
        <f>INDEX('[9]Update PPrice'!$I$2:$I$1048576,MATCH(C230,'[9]Update PPrice'!$C$2:$C$3990,0))</f>
        <v>65.103538499999999</v>
      </c>
      <c r="M230" s="7"/>
      <c r="N230" s="13"/>
      <c r="O230" s="13" t="s">
        <v>94</v>
      </c>
      <c r="P230" s="13" t="s">
        <v>94</v>
      </c>
    </row>
    <row r="231" spans="1:16" hidden="1" x14ac:dyDescent="0.25">
      <c r="A231" s="1">
        <v>59</v>
      </c>
      <c r="B231" s="13" t="s">
        <v>49</v>
      </c>
      <c r="C231" s="13">
        <v>276134</v>
      </c>
      <c r="D231" s="54"/>
      <c r="E231" s="13">
        <v>6</v>
      </c>
      <c r="F231" s="13">
        <v>0</v>
      </c>
      <c r="G231" s="13">
        <v>0</v>
      </c>
      <c r="H231" s="13">
        <v>0</v>
      </c>
      <c r="I231" s="6" t="str">
        <f t="shared" si="10"/>
        <v>276134</v>
      </c>
      <c r="J231" s="25">
        <v>61.281359999999985</v>
      </c>
      <c r="K231" s="25">
        <f t="shared" si="11"/>
        <v>367.68815999999993</v>
      </c>
      <c r="L231" s="7">
        <f>INDEX('[9]Update PPrice'!$I$2:$I$1048576,MATCH(C231,'[9]Update PPrice'!$C$2:$C$3990,0))</f>
        <v>61.951071000000006</v>
      </c>
      <c r="M231" s="7"/>
      <c r="N231" s="13"/>
      <c r="O231" s="13" t="s">
        <v>94</v>
      </c>
      <c r="P231" s="13" t="s">
        <v>94</v>
      </c>
    </row>
    <row r="232" spans="1:16" hidden="1" x14ac:dyDescent="0.25">
      <c r="A232" s="1">
        <v>60</v>
      </c>
      <c r="B232" s="13" t="s">
        <v>50</v>
      </c>
      <c r="C232" s="13">
        <v>23624058</v>
      </c>
      <c r="D232" s="13">
        <v>23070440</v>
      </c>
      <c r="E232" s="13">
        <v>7</v>
      </c>
      <c r="F232" s="13">
        <v>7</v>
      </c>
      <c r="G232" s="13">
        <v>0</v>
      </c>
      <c r="H232" s="13">
        <v>0</v>
      </c>
      <c r="I232" s="6" t="str">
        <f t="shared" si="10"/>
        <v>23624058</v>
      </c>
      <c r="J232" s="25">
        <v>51.407999999999994</v>
      </c>
      <c r="K232" s="25">
        <f t="shared" ref="K232:K263" si="12">J232*E232</f>
        <v>359.85599999999994</v>
      </c>
      <c r="L232" s="7"/>
      <c r="M232" s="7"/>
      <c r="N232" s="53" t="s">
        <v>19</v>
      </c>
      <c r="O232" s="13" t="s">
        <v>25</v>
      </c>
      <c r="P232" s="13"/>
    </row>
    <row r="233" spans="1:16" hidden="1" x14ac:dyDescent="0.25">
      <c r="A233" s="1">
        <v>61</v>
      </c>
      <c r="B233" s="13" t="s">
        <v>51</v>
      </c>
      <c r="C233" s="13">
        <v>21948261</v>
      </c>
      <c r="D233" s="54"/>
      <c r="E233" s="13">
        <v>1</v>
      </c>
      <c r="F233" s="13">
        <v>2</v>
      </c>
      <c r="G233" s="13">
        <v>0</v>
      </c>
      <c r="H233" s="13">
        <v>0</v>
      </c>
      <c r="I233" s="6" t="str">
        <f t="shared" si="10"/>
        <v>21948261</v>
      </c>
      <c r="J233" s="25">
        <v>104.25239999999997</v>
      </c>
      <c r="K233" s="25">
        <f t="shared" si="12"/>
        <v>104.25239999999997</v>
      </c>
      <c r="L233" s="7">
        <f>INDEX('[9]Update PPrice'!$I$2:$I$1048576,MATCH(C233,'[9]Update PPrice'!$C$2:$C$3990,0))</f>
        <v>62.113779000000001</v>
      </c>
      <c r="M233" s="7"/>
      <c r="N233" s="53" t="s">
        <v>19</v>
      </c>
      <c r="O233" s="13" t="s">
        <v>25</v>
      </c>
      <c r="P233" s="13" t="s">
        <v>95</v>
      </c>
    </row>
    <row r="234" spans="1:16" hidden="1" x14ac:dyDescent="0.25">
      <c r="A234" s="1">
        <v>62</v>
      </c>
      <c r="B234" s="13" t="s">
        <v>52</v>
      </c>
      <c r="C234" s="13">
        <v>20711957</v>
      </c>
      <c r="D234" s="54"/>
      <c r="E234" s="13">
        <v>1</v>
      </c>
      <c r="F234" s="13">
        <v>0</v>
      </c>
      <c r="G234" s="13">
        <v>0</v>
      </c>
      <c r="H234" s="13">
        <v>0</v>
      </c>
      <c r="I234" s="6" t="str">
        <f t="shared" si="10"/>
        <v>20711957</v>
      </c>
      <c r="J234" s="25">
        <v>760.77791999999988</v>
      </c>
      <c r="K234" s="25">
        <f t="shared" si="12"/>
        <v>760.77791999999988</v>
      </c>
      <c r="L234" s="7"/>
      <c r="M234" s="7"/>
      <c r="N234" s="13"/>
      <c r="O234" s="13" t="s">
        <v>20</v>
      </c>
      <c r="P234" s="13" t="s">
        <v>93</v>
      </c>
    </row>
    <row r="235" spans="1:16" hidden="1" x14ac:dyDescent="0.25">
      <c r="A235" s="1">
        <v>63</v>
      </c>
      <c r="B235" s="13" t="s">
        <v>53</v>
      </c>
      <c r="C235" s="13">
        <v>17460059</v>
      </c>
      <c r="D235" s="13">
        <v>1543896</v>
      </c>
      <c r="E235" s="13">
        <v>1</v>
      </c>
      <c r="F235" s="13">
        <v>0</v>
      </c>
      <c r="G235" s="13">
        <v>0</v>
      </c>
      <c r="H235" s="13">
        <v>0</v>
      </c>
      <c r="I235" s="6" t="str">
        <f t="shared" si="10"/>
        <v>17460059</v>
      </c>
      <c r="J235" s="25">
        <v>45.695999999999998</v>
      </c>
      <c r="K235" s="25">
        <f t="shared" si="12"/>
        <v>45.695999999999998</v>
      </c>
      <c r="L235" s="7"/>
      <c r="M235" s="7"/>
      <c r="N235" s="13"/>
      <c r="O235" s="13" t="s">
        <v>20</v>
      </c>
      <c r="P235" s="13">
        <v>17460059</v>
      </c>
    </row>
    <row r="236" spans="1:16" hidden="1" x14ac:dyDescent="0.25">
      <c r="A236" s="1">
        <v>64</v>
      </c>
      <c r="B236" s="13" t="s">
        <v>54</v>
      </c>
      <c r="C236" s="13">
        <v>982509</v>
      </c>
      <c r="D236" s="54"/>
      <c r="E236" s="13">
        <v>1</v>
      </c>
      <c r="F236" s="13" t="e">
        <v>#N/A</v>
      </c>
      <c r="G236" s="13" t="e">
        <v>#N/A</v>
      </c>
      <c r="H236" s="13" t="e">
        <v>#N/A</v>
      </c>
      <c r="I236" s="6" t="str">
        <f t="shared" si="10"/>
        <v>982509</v>
      </c>
      <c r="J236" s="25">
        <v>13.297565531249999</v>
      </c>
      <c r="K236" s="25">
        <f t="shared" si="12"/>
        <v>13.297565531249999</v>
      </c>
      <c r="L236" s="7"/>
      <c r="M236" s="7"/>
      <c r="N236" s="13"/>
      <c r="O236" s="13" t="s">
        <v>20</v>
      </c>
      <c r="P236" s="13"/>
    </row>
    <row r="237" spans="1:16" hidden="1" x14ac:dyDescent="0.25">
      <c r="A237" s="1">
        <v>65</v>
      </c>
      <c r="B237" s="13" t="s">
        <v>46</v>
      </c>
      <c r="C237" s="13">
        <v>20532272</v>
      </c>
      <c r="D237" s="54"/>
      <c r="E237" s="13">
        <v>1</v>
      </c>
      <c r="F237" s="13">
        <v>0</v>
      </c>
      <c r="G237" s="13">
        <v>0</v>
      </c>
      <c r="H237" s="13">
        <v>0</v>
      </c>
      <c r="I237" s="6" t="str">
        <f t="shared" si="10"/>
        <v>20532272</v>
      </c>
      <c r="J237" s="25">
        <v>51.407999999999994</v>
      </c>
      <c r="K237" s="25">
        <f t="shared" si="12"/>
        <v>51.407999999999994</v>
      </c>
      <c r="L237" s="7">
        <f>INDEX('[9]Update PPrice'!$I$2:$I$1048576,MATCH(C237,'[9]Update PPrice'!$C$2:$C$3990,0))</f>
        <v>79.726920000000007</v>
      </c>
      <c r="M237" s="7"/>
      <c r="N237" s="13"/>
      <c r="O237" s="13" t="s">
        <v>20</v>
      </c>
      <c r="P237" s="13"/>
    </row>
    <row r="238" spans="1:16" hidden="1" x14ac:dyDescent="0.25">
      <c r="A238" s="1">
        <v>66</v>
      </c>
      <c r="B238" s="13" t="s">
        <v>55</v>
      </c>
      <c r="C238" s="13">
        <v>990719</v>
      </c>
      <c r="D238" s="54"/>
      <c r="E238" s="13">
        <v>1</v>
      </c>
      <c r="F238" s="13">
        <v>0</v>
      </c>
      <c r="G238" s="13">
        <v>0</v>
      </c>
      <c r="H238" s="13">
        <v>0</v>
      </c>
      <c r="I238" s="6" t="str">
        <f t="shared" si="10"/>
        <v>990719</v>
      </c>
      <c r="J238" s="25">
        <v>11.600063999999998</v>
      </c>
      <c r="K238" s="25">
        <f t="shared" si="12"/>
        <v>11.600063999999998</v>
      </c>
      <c r="L238" s="7"/>
      <c r="M238" s="7"/>
      <c r="N238" s="13"/>
      <c r="O238" s="13" t="s">
        <v>20</v>
      </c>
      <c r="P238" s="13"/>
    </row>
    <row r="239" spans="1:16" hidden="1" x14ac:dyDescent="0.25">
      <c r="A239" s="1">
        <v>67</v>
      </c>
      <c r="B239" s="2" t="s">
        <v>56</v>
      </c>
      <c r="C239" s="55">
        <v>22397140</v>
      </c>
      <c r="D239" s="13" t="s">
        <v>153</v>
      </c>
      <c r="E239" s="13">
        <v>1</v>
      </c>
      <c r="F239" s="13">
        <v>0</v>
      </c>
      <c r="G239" s="13">
        <v>0</v>
      </c>
      <c r="H239" s="13">
        <v>0</v>
      </c>
      <c r="I239" s="6" t="str">
        <f t="shared" si="10"/>
        <v>22397140</v>
      </c>
      <c r="J239" s="25">
        <v>1599.6234239999994</v>
      </c>
      <c r="K239" s="25">
        <f t="shared" si="12"/>
        <v>1599.6234239999994</v>
      </c>
      <c r="L239" s="7">
        <f>INDEX('[9]Update PPrice'!$I$2:$I$1048576,MATCH(C239,'[9]Update PPrice'!$C$2:$C$3990,0))</f>
        <v>2810.9230695000001</v>
      </c>
      <c r="M239" s="7"/>
      <c r="N239" s="13"/>
      <c r="O239" s="13" t="s">
        <v>20</v>
      </c>
      <c r="P239" s="13" t="s">
        <v>154</v>
      </c>
    </row>
    <row r="240" spans="1:16" hidden="1" x14ac:dyDescent="0.25">
      <c r="A240" s="1">
        <v>68</v>
      </c>
      <c r="B240" s="13" t="s">
        <v>53</v>
      </c>
      <c r="C240" s="13">
        <v>21092243</v>
      </c>
      <c r="D240" s="54"/>
      <c r="E240" s="13">
        <v>1</v>
      </c>
      <c r="F240" s="13" t="e">
        <v>#N/A</v>
      </c>
      <c r="G240" s="13" t="e">
        <v>#N/A</v>
      </c>
      <c r="H240" s="13" t="e">
        <v>#N/A</v>
      </c>
      <c r="I240" s="6" t="str">
        <f t="shared" si="10"/>
        <v>21092243</v>
      </c>
      <c r="J240" s="25">
        <v>8.872035046875002</v>
      </c>
      <c r="K240" s="25">
        <f t="shared" si="12"/>
        <v>8.872035046875002</v>
      </c>
      <c r="L240" s="7"/>
      <c r="M240" s="7"/>
      <c r="N240" s="13"/>
      <c r="O240" s="13" t="s">
        <v>20</v>
      </c>
      <c r="P240" s="13"/>
    </row>
    <row r="241" spans="1:16" hidden="1" x14ac:dyDescent="0.25">
      <c r="A241" s="1">
        <v>69</v>
      </c>
      <c r="B241" s="13" t="s">
        <v>54</v>
      </c>
      <c r="C241" s="13">
        <v>8170534</v>
      </c>
      <c r="D241" s="54"/>
      <c r="E241" s="13">
        <v>1</v>
      </c>
      <c r="F241" s="13">
        <v>0</v>
      </c>
      <c r="G241" s="13">
        <v>0</v>
      </c>
      <c r="H241" s="13">
        <v>0</v>
      </c>
      <c r="I241" s="6" t="str">
        <f t="shared" si="10"/>
        <v>8170534</v>
      </c>
      <c r="J241" s="25">
        <v>80.967599999999976</v>
      </c>
      <c r="K241" s="25">
        <f t="shared" si="12"/>
        <v>80.967599999999976</v>
      </c>
      <c r="L241" s="7">
        <f>INDEX('[9]Update PPrice'!$I$2:$I$1048576,MATCH(C241,'[9]Update PPrice'!$C$2:$C$3990,0))</f>
        <v>65.469631500000006</v>
      </c>
      <c r="M241" s="7"/>
      <c r="N241" s="13"/>
      <c r="O241" s="13" t="s">
        <v>20</v>
      </c>
      <c r="P241" s="13"/>
    </row>
    <row r="242" spans="1:16" hidden="1" x14ac:dyDescent="0.25">
      <c r="A242" s="1">
        <v>70</v>
      </c>
      <c r="B242" s="13" t="s">
        <v>155</v>
      </c>
      <c r="C242" s="13">
        <v>13948981</v>
      </c>
      <c r="D242" s="54"/>
      <c r="E242" s="13">
        <v>3</v>
      </c>
      <c r="F242" s="13">
        <v>0</v>
      </c>
      <c r="G242" s="13">
        <v>0</v>
      </c>
      <c r="H242" s="13">
        <v>0</v>
      </c>
      <c r="I242" s="6" t="str">
        <f t="shared" si="10"/>
        <v>13948981</v>
      </c>
      <c r="J242" s="25">
        <v>31.603823999999996</v>
      </c>
      <c r="K242" s="25">
        <f t="shared" si="12"/>
        <v>94.811471999999981</v>
      </c>
      <c r="L242" s="7"/>
      <c r="M242" s="7"/>
      <c r="N242" s="53"/>
      <c r="O242" s="13" t="s">
        <v>20</v>
      </c>
      <c r="P242" s="13"/>
    </row>
    <row r="243" spans="1:16" hidden="1" x14ac:dyDescent="0.25">
      <c r="A243" s="1">
        <v>71</v>
      </c>
      <c r="B243" s="13" t="s">
        <v>54</v>
      </c>
      <c r="C243" s="13">
        <v>982508</v>
      </c>
      <c r="D243" s="54"/>
      <c r="E243" s="13">
        <v>2</v>
      </c>
      <c r="F243" s="13">
        <v>0</v>
      </c>
      <c r="G243" s="13">
        <v>0</v>
      </c>
      <c r="H243" s="13">
        <v>0</v>
      </c>
      <c r="I243" s="6" t="str">
        <f t="shared" si="10"/>
        <v>982508</v>
      </c>
      <c r="J243" s="25">
        <v>9.0599039999999995</v>
      </c>
      <c r="K243" s="25">
        <f t="shared" si="12"/>
        <v>18.119807999999999</v>
      </c>
      <c r="L243" s="7"/>
      <c r="M243" s="7"/>
      <c r="N243" s="13"/>
      <c r="O243" s="13" t="s">
        <v>20</v>
      </c>
      <c r="P243" s="13"/>
    </row>
    <row r="244" spans="1:16" hidden="1" x14ac:dyDescent="0.25">
      <c r="A244" s="1">
        <v>72</v>
      </c>
      <c r="B244" s="13" t="s">
        <v>58</v>
      </c>
      <c r="C244" s="13">
        <v>17533661</v>
      </c>
      <c r="D244" s="54"/>
      <c r="E244" s="13">
        <v>2</v>
      </c>
      <c r="F244" s="13">
        <v>6</v>
      </c>
      <c r="G244" s="13">
        <v>0</v>
      </c>
      <c r="H244" s="13">
        <v>0</v>
      </c>
      <c r="I244" s="6" t="str">
        <f t="shared" si="10"/>
        <v>17533661</v>
      </c>
      <c r="J244" s="25">
        <v>26.785804500000001</v>
      </c>
      <c r="K244" s="25">
        <f t="shared" si="12"/>
        <v>53.571609000000002</v>
      </c>
      <c r="L244" s="7"/>
      <c r="M244" s="7"/>
      <c r="N244" s="53" t="s">
        <v>19</v>
      </c>
      <c r="O244" s="13" t="s">
        <v>25</v>
      </c>
      <c r="P244" s="13"/>
    </row>
    <row r="245" spans="1:16" hidden="1" x14ac:dyDescent="0.25">
      <c r="A245" s="1">
        <v>73</v>
      </c>
      <c r="B245" s="13" t="s">
        <v>58</v>
      </c>
      <c r="C245" s="13">
        <v>21707132</v>
      </c>
      <c r="D245" s="54"/>
      <c r="E245" s="13">
        <v>1</v>
      </c>
      <c r="F245" s="13">
        <v>3</v>
      </c>
      <c r="G245" s="13">
        <v>0</v>
      </c>
      <c r="H245" s="13">
        <v>0</v>
      </c>
      <c r="I245" s="6" t="str">
        <f t="shared" si="10"/>
        <v>21707132</v>
      </c>
      <c r="J245" s="25">
        <v>27.497652000000002</v>
      </c>
      <c r="K245" s="25">
        <f t="shared" si="12"/>
        <v>27.497652000000002</v>
      </c>
      <c r="L245" s="7">
        <f>INDEX('[9]Update PPrice'!$I$2:$I$1048576,MATCH(C245,'[9]Update PPrice'!$C$2:$C$3990,0))</f>
        <v>21.014363999999997</v>
      </c>
      <c r="M245" s="7"/>
      <c r="N245" s="53" t="s">
        <v>19</v>
      </c>
      <c r="O245" s="13" t="s">
        <v>25</v>
      </c>
      <c r="P245" s="13"/>
    </row>
    <row r="246" spans="1:16" hidden="1" x14ac:dyDescent="0.25">
      <c r="A246" s="1">
        <v>74</v>
      </c>
      <c r="B246" s="13" t="s">
        <v>54</v>
      </c>
      <c r="C246" s="13">
        <v>982508</v>
      </c>
      <c r="D246" s="54"/>
      <c r="E246" s="13">
        <v>2</v>
      </c>
      <c r="F246" s="13">
        <v>0</v>
      </c>
      <c r="G246" s="13">
        <v>0</v>
      </c>
      <c r="H246" s="13">
        <v>0</v>
      </c>
      <c r="I246" s="6" t="str">
        <f t="shared" si="10"/>
        <v>982508</v>
      </c>
      <c r="J246" s="25">
        <v>9.0599039999999995</v>
      </c>
      <c r="K246" s="25">
        <f t="shared" si="12"/>
        <v>18.119807999999999</v>
      </c>
      <c r="L246" s="7"/>
      <c r="M246" s="7"/>
      <c r="N246" s="13"/>
      <c r="O246" s="13" t="s">
        <v>20</v>
      </c>
      <c r="P246" s="13"/>
    </row>
    <row r="247" spans="1:16" hidden="1" x14ac:dyDescent="0.25">
      <c r="A247" s="1">
        <v>75</v>
      </c>
      <c r="B247" s="13" t="s">
        <v>53</v>
      </c>
      <c r="C247" s="13">
        <v>20551483</v>
      </c>
      <c r="D247" s="54"/>
      <c r="E247" s="13">
        <v>1</v>
      </c>
      <c r="F247" s="13">
        <v>0</v>
      </c>
      <c r="G247" s="13">
        <v>0</v>
      </c>
      <c r="H247" s="13">
        <v>0</v>
      </c>
      <c r="I247" s="6" t="str">
        <f t="shared" si="10"/>
        <v>20551483</v>
      </c>
      <c r="J247" s="25">
        <v>30.418415999999997</v>
      </c>
      <c r="K247" s="25">
        <f t="shared" si="12"/>
        <v>30.418415999999997</v>
      </c>
      <c r="L247" s="7">
        <f>INDEX('[9]Update PPrice'!$I$2:$I$1048576,MATCH(C247,'[9]Update PPrice'!$C$2:$C$3990,0))</f>
        <v>29.2264245</v>
      </c>
      <c r="M247" s="7"/>
      <c r="N247" s="53" t="s">
        <v>19</v>
      </c>
      <c r="O247" s="13" t="s">
        <v>25</v>
      </c>
      <c r="P247" s="13"/>
    </row>
    <row r="248" spans="1:16" hidden="1" x14ac:dyDescent="0.25">
      <c r="A248" s="1">
        <v>76</v>
      </c>
      <c r="B248" s="13" t="s">
        <v>54</v>
      </c>
      <c r="C248" s="13">
        <v>3964833</v>
      </c>
      <c r="D248" s="54"/>
      <c r="E248" s="13">
        <v>1</v>
      </c>
      <c r="F248" s="13">
        <v>0</v>
      </c>
      <c r="G248" s="13">
        <v>0</v>
      </c>
      <c r="H248" s="13">
        <v>0</v>
      </c>
      <c r="I248" s="6" t="str">
        <f t="shared" si="10"/>
        <v>3964833</v>
      </c>
      <c r="J248" s="25">
        <v>53.660880000000006</v>
      </c>
      <c r="K248" s="25">
        <f t="shared" si="12"/>
        <v>53.660880000000006</v>
      </c>
      <c r="L248" s="7">
        <f>INDEX('[9]Update PPrice'!$I$2:$I$1048576,MATCH(C248,'[9]Update PPrice'!$C$2:$C$3990,0))</f>
        <v>63.822213000000005</v>
      </c>
      <c r="M248" s="7"/>
      <c r="N248" s="13"/>
      <c r="O248" s="13" t="s">
        <v>20</v>
      </c>
      <c r="P248" s="13"/>
    </row>
    <row r="249" spans="1:16" hidden="1" x14ac:dyDescent="0.25">
      <c r="A249" s="1">
        <v>77</v>
      </c>
      <c r="B249" s="13" t="s">
        <v>59</v>
      </c>
      <c r="C249" s="13">
        <v>11110683</v>
      </c>
      <c r="D249" s="54"/>
      <c r="E249" s="13">
        <v>1</v>
      </c>
      <c r="F249" s="13">
        <v>0</v>
      </c>
      <c r="G249" s="13">
        <v>0</v>
      </c>
      <c r="H249" s="13">
        <v>0</v>
      </c>
      <c r="I249" s="6" t="str">
        <f t="shared" si="10"/>
        <v>11110683</v>
      </c>
      <c r="J249" s="25">
        <v>82.106524499999992</v>
      </c>
      <c r="K249" s="25">
        <f t="shared" si="12"/>
        <v>82.106524499999992</v>
      </c>
      <c r="L249" s="7">
        <f>INDEX('[9]Update PPrice'!$I$2:$I$1048576,MATCH(C249,'[9]Update PPrice'!$C$2:$C$3990,0))</f>
        <v>68.098773750000007</v>
      </c>
      <c r="M249" s="7">
        <f>INDEX([10]OEM!$I$3:$I$1048576,MATCH(C249,[10]OEM!$E$3:$E$1048576,0))</f>
        <v>70.85987999999999</v>
      </c>
      <c r="N249" s="13"/>
      <c r="O249" s="13" t="s">
        <v>20</v>
      </c>
      <c r="P249" s="13"/>
    </row>
    <row r="250" spans="1:16" hidden="1" x14ac:dyDescent="0.25">
      <c r="A250" s="1">
        <v>78</v>
      </c>
      <c r="B250" s="13" t="s">
        <v>59</v>
      </c>
      <c r="C250" s="13">
        <v>15126069</v>
      </c>
      <c r="D250" s="54" t="s">
        <v>156</v>
      </c>
      <c r="E250" s="13">
        <v>1</v>
      </c>
      <c r="F250" s="13">
        <v>3</v>
      </c>
      <c r="G250" s="13">
        <v>0</v>
      </c>
      <c r="H250" s="13">
        <v>0</v>
      </c>
      <c r="I250" s="6" t="str">
        <f t="shared" si="10"/>
        <v>15126069</v>
      </c>
      <c r="J250" s="25">
        <v>39.354997500000003</v>
      </c>
      <c r="K250" s="25">
        <f t="shared" si="12"/>
        <v>39.354997500000003</v>
      </c>
      <c r="L250" s="7">
        <f>INDEX('[9]Update PPrice'!$I$2:$I$1048576,MATCH(C250,'[9]Update PPrice'!$C$2:$C$3990,0))</f>
        <v>25.53029325</v>
      </c>
      <c r="M250" s="7"/>
      <c r="N250" s="53" t="s">
        <v>19</v>
      </c>
      <c r="O250" s="13" t="s">
        <v>25</v>
      </c>
      <c r="P250" s="13"/>
    </row>
    <row r="251" spans="1:16" hidden="1" x14ac:dyDescent="0.25">
      <c r="A251" s="1">
        <v>79</v>
      </c>
      <c r="B251" s="13" t="s">
        <v>54</v>
      </c>
      <c r="C251" s="13">
        <v>13969011</v>
      </c>
      <c r="D251" s="13" t="s">
        <v>157</v>
      </c>
      <c r="E251" s="13">
        <v>7</v>
      </c>
      <c r="F251" s="13">
        <v>0</v>
      </c>
      <c r="G251" s="13">
        <v>0</v>
      </c>
      <c r="H251" s="13">
        <v>0</v>
      </c>
      <c r="I251" s="6" t="str">
        <f t="shared" si="10"/>
        <v>13969011</v>
      </c>
      <c r="J251" s="25">
        <v>2.6846820000000005</v>
      </c>
      <c r="K251" s="25">
        <f t="shared" si="12"/>
        <v>18.792774000000001</v>
      </c>
      <c r="L251" s="7"/>
      <c r="M251" s="7">
        <f>INDEX([10]OEM!$I$3:$I$1048576,MATCH(C251,[10]OEM!$E$3:$E$1048576,0))</f>
        <v>1.5346799999999998</v>
      </c>
      <c r="N251" s="13"/>
      <c r="O251" s="13" t="s">
        <v>20</v>
      </c>
      <c r="P251" s="13" t="s">
        <v>97</v>
      </c>
    </row>
    <row r="252" spans="1:16" hidden="1" x14ac:dyDescent="0.25">
      <c r="A252" s="1">
        <v>80</v>
      </c>
      <c r="B252" s="13" t="s">
        <v>60</v>
      </c>
      <c r="C252" s="13">
        <v>60113509</v>
      </c>
      <c r="D252" s="54"/>
      <c r="E252" s="13">
        <v>3</v>
      </c>
      <c r="F252" s="13">
        <v>5</v>
      </c>
      <c r="G252" s="13">
        <v>0</v>
      </c>
      <c r="H252" s="13">
        <v>0</v>
      </c>
      <c r="I252" s="6" t="str">
        <f t="shared" si="10"/>
        <v>60113509</v>
      </c>
      <c r="J252" s="25">
        <v>4.487616</v>
      </c>
      <c r="K252" s="25">
        <f t="shared" si="12"/>
        <v>13.462848000000001</v>
      </c>
      <c r="L252" s="7"/>
      <c r="M252" s="7"/>
      <c r="N252" s="53" t="s">
        <v>19</v>
      </c>
      <c r="O252" s="13" t="s">
        <v>25</v>
      </c>
      <c r="P252" s="13"/>
    </row>
    <row r="253" spans="1:16" hidden="1" x14ac:dyDescent="0.25">
      <c r="A253" s="1">
        <v>81</v>
      </c>
      <c r="B253" s="13" t="s">
        <v>54</v>
      </c>
      <c r="C253" s="13">
        <v>13947281</v>
      </c>
      <c r="D253" s="54"/>
      <c r="E253" s="13">
        <v>3</v>
      </c>
      <c r="F253" s="13">
        <v>0</v>
      </c>
      <c r="G253" s="13">
        <v>0</v>
      </c>
      <c r="H253" s="13">
        <v>0</v>
      </c>
      <c r="I253" s="6" t="str">
        <f t="shared" si="10"/>
        <v>13947281</v>
      </c>
      <c r="J253" s="25">
        <v>0.76204799999999995</v>
      </c>
      <c r="K253" s="25">
        <f t="shared" si="12"/>
        <v>2.2861439999999997</v>
      </c>
      <c r="L253" s="7"/>
      <c r="M253" s="7"/>
      <c r="N253" s="13"/>
      <c r="O253" s="13" t="s">
        <v>20</v>
      </c>
      <c r="P253" s="13" t="s">
        <v>97</v>
      </c>
    </row>
    <row r="254" spans="1:16" hidden="1" x14ac:dyDescent="0.25">
      <c r="A254" s="1">
        <v>82</v>
      </c>
      <c r="B254" s="13" t="s">
        <v>61</v>
      </c>
      <c r="C254" s="13">
        <v>11194257</v>
      </c>
      <c r="D254" s="54"/>
      <c r="E254" s="13">
        <v>1</v>
      </c>
      <c r="F254" s="13">
        <v>0</v>
      </c>
      <c r="G254" s="13">
        <v>0</v>
      </c>
      <c r="H254" s="13">
        <v>0</v>
      </c>
      <c r="I254" s="6" t="str">
        <f t="shared" si="10"/>
        <v>11194257</v>
      </c>
      <c r="J254" s="25">
        <v>28.957823999999995</v>
      </c>
      <c r="K254" s="25">
        <f t="shared" si="12"/>
        <v>28.957823999999995</v>
      </c>
      <c r="L254" s="7"/>
      <c r="M254" s="7"/>
      <c r="N254" s="13" t="s">
        <v>19</v>
      </c>
      <c r="O254" s="13" t="s">
        <v>25</v>
      </c>
      <c r="P254" s="13"/>
    </row>
    <row r="255" spans="1:16" hidden="1" x14ac:dyDescent="0.25">
      <c r="A255" s="1">
        <v>83</v>
      </c>
      <c r="B255" s="13" t="s">
        <v>62</v>
      </c>
      <c r="C255" s="13">
        <v>7011996</v>
      </c>
      <c r="D255" s="54"/>
      <c r="E255" s="13">
        <v>6</v>
      </c>
      <c r="F255" s="13">
        <v>0</v>
      </c>
      <c r="G255" s="13">
        <v>0</v>
      </c>
      <c r="H255" s="13">
        <v>0</v>
      </c>
      <c r="I255" s="6" t="str">
        <f t="shared" si="10"/>
        <v>7011996</v>
      </c>
      <c r="J255" s="25">
        <v>2.370816</v>
      </c>
      <c r="K255" s="25">
        <f t="shared" si="12"/>
        <v>14.224896000000001</v>
      </c>
      <c r="L255" s="7"/>
      <c r="M255" s="7"/>
      <c r="N255" s="13"/>
      <c r="O255" s="13" t="s">
        <v>20</v>
      </c>
      <c r="P255" s="13" t="s">
        <v>97</v>
      </c>
    </row>
    <row r="256" spans="1:16" hidden="1" x14ac:dyDescent="0.25">
      <c r="A256" s="1">
        <v>84</v>
      </c>
      <c r="B256" s="13" t="s">
        <v>43</v>
      </c>
      <c r="C256" s="13">
        <v>20852764</v>
      </c>
      <c r="D256" s="54"/>
      <c r="E256" s="13">
        <v>2</v>
      </c>
      <c r="F256" s="13">
        <v>8</v>
      </c>
      <c r="G256" s="13">
        <v>0</v>
      </c>
      <c r="H256" s="13">
        <v>0</v>
      </c>
      <c r="I256" s="6" t="str">
        <f t="shared" si="10"/>
        <v>20852764</v>
      </c>
      <c r="J256" s="25">
        <v>4.8898080000000004</v>
      </c>
      <c r="K256" s="25">
        <f t="shared" si="12"/>
        <v>9.7796160000000008</v>
      </c>
      <c r="L256" s="7"/>
      <c r="M256" s="7"/>
      <c r="N256" s="53" t="s">
        <v>19</v>
      </c>
      <c r="O256" s="13" t="s">
        <v>25</v>
      </c>
      <c r="P256" s="13" t="s">
        <v>97</v>
      </c>
    </row>
    <row r="257" spans="1:16" hidden="1" x14ac:dyDescent="0.25">
      <c r="A257" s="1">
        <v>85</v>
      </c>
      <c r="B257" s="13" t="s">
        <v>54</v>
      </c>
      <c r="C257" s="13">
        <v>976929</v>
      </c>
      <c r="D257" s="54"/>
      <c r="E257" s="13">
        <v>2</v>
      </c>
      <c r="F257" s="13">
        <v>0</v>
      </c>
      <c r="G257" s="13">
        <v>0</v>
      </c>
      <c r="H257" s="13">
        <v>0</v>
      </c>
      <c r="I257" s="6" t="str">
        <f t="shared" si="10"/>
        <v>976929</v>
      </c>
      <c r="J257" s="25">
        <v>1.53972</v>
      </c>
      <c r="K257" s="25">
        <f t="shared" si="12"/>
        <v>3.07944</v>
      </c>
      <c r="L257" s="7"/>
      <c r="M257" s="7"/>
      <c r="N257" s="13"/>
      <c r="O257" s="13" t="s">
        <v>20</v>
      </c>
      <c r="P257" s="13" t="s">
        <v>97</v>
      </c>
    </row>
    <row r="258" spans="1:16" hidden="1" x14ac:dyDescent="0.25">
      <c r="A258" s="1">
        <v>86</v>
      </c>
      <c r="B258" s="13" t="s">
        <v>54</v>
      </c>
      <c r="C258" s="13">
        <v>7011996</v>
      </c>
      <c r="D258" s="54"/>
      <c r="E258" s="13">
        <v>2</v>
      </c>
      <c r="F258" s="13">
        <v>0</v>
      </c>
      <c r="G258" s="13">
        <v>0</v>
      </c>
      <c r="H258" s="13">
        <v>0</v>
      </c>
      <c r="I258" s="6" t="str">
        <f t="shared" si="10"/>
        <v>7011996</v>
      </c>
      <c r="J258" s="25">
        <v>2.370816</v>
      </c>
      <c r="K258" s="25">
        <f t="shared" si="12"/>
        <v>4.7416320000000001</v>
      </c>
      <c r="L258" s="7"/>
      <c r="M258" s="7"/>
      <c r="N258" s="13"/>
      <c r="O258" s="13" t="s">
        <v>20</v>
      </c>
      <c r="P258" s="13" t="s">
        <v>97</v>
      </c>
    </row>
    <row r="259" spans="1:16" hidden="1" x14ac:dyDescent="0.25">
      <c r="A259" s="1">
        <v>87</v>
      </c>
      <c r="B259" s="13" t="s">
        <v>53</v>
      </c>
      <c r="C259" s="13">
        <v>20852762</v>
      </c>
      <c r="D259" s="54"/>
      <c r="E259" s="13">
        <v>2</v>
      </c>
      <c r="F259" s="13">
        <v>0</v>
      </c>
      <c r="G259" s="13">
        <v>0</v>
      </c>
      <c r="H259" s="13">
        <v>0</v>
      </c>
      <c r="I259" s="6" t="str">
        <f t="shared" ref="I259:I322" si="13">TRIM(C259)</f>
        <v>20852762</v>
      </c>
      <c r="J259" s="25">
        <v>4.1065919999999991</v>
      </c>
      <c r="K259" s="25">
        <f t="shared" si="12"/>
        <v>8.2131839999999983</v>
      </c>
      <c r="L259" s="7"/>
      <c r="M259" s="7"/>
      <c r="N259" s="13"/>
      <c r="O259" s="13" t="s">
        <v>20</v>
      </c>
      <c r="P259" s="13" t="s">
        <v>97</v>
      </c>
    </row>
    <row r="260" spans="1:16" hidden="1" x14ac:dyDescent="0.25">
      <c r="A260" s="1">
        <v>88</v>
      </c>
      <c r="B260" s="13" t="s">
        <v>63</v>
      </c>
      <c r="C260" s="13">
        <v>276935</v>
      </c>
      <c r="D260" s="54"/>
      <c r="E260" s="13">
        <v>6</v>
      </c>
      <c r="F260" s="13">
        <v>0</v>
      </c>
      <c r="G260" s="13">
        <v>0</v>
      </c>
      <c r="H260" s="13">
        <v>0</v>
      </c>
      <c r="I260" s="6" t="str">
        <f t="shared" si="13"/>
        <v>276935</v>
      </c>
      <c r="J260" s="25">
        <v>25.316928000000001</v>
      </c>
      <c r="K260" s="25">
        <f t="shared" si="12"/>
        <v>151.901568</v>
      </c>
      <c r="L260" s="7">
        <f>INDEX('[9]Update PPrice'!$I$2:$I$1048576,MATCH(C260,'[9]Update PPrice'!$C$2:$C$3990,0))</f>
        <v>22.413027</v>
      </c>
      <c r="M260" s="7"/>
      <c r="N260" s="13"/>
      <c r="O260" s="13" t="s">
        <v>20</v>
      </c>
      <c r="P260" s="13"/>
    </row>
    <row r="261" spans="1:16" hidden="1" x14ac:dyDescent="0.25">
      <c r="A261" s="1">
        <v>89</v>
      </c>
      <c r="B261" s="13" t="s">
        <v>54</v>
      </c>
      <c r="C261" s="13">
        <v>8170959</v>
      </c>
      <c r="D261" s="54"/>
      <c r="E261" s="13">
        <v>6</v>
      </c>
      <c r="F261" s="13">
        <v>0</v>
      </c>
      <c r="G261" s="13">
        <v>0</v>
      </c>
      <c r="H261" s="13">
        <v>0</v>
      </c>
      <c r="I261" s="6" t="str">
        <f t="shared" si="13"/>
        <v>8170959</v>
      </c>
      <c r="J261" s="25">
        <v>16.405200000000001</v>
      </c>
      <c r="K261" s="25">
        <f t="shared" si="12"/>
        <v>98.431200000000004</v>
      </c>
      <c r="L261" s="7">
        <f>INDEX('[9]Update PPrice'!$I$2:$I$1048576,MATCH(C261,'[9]Update PPrice'!$C$2:$C$3990,0))</f>
        <v>25.951926</v>
      </c>
      <c r="M261" s="7"/>
      <c r="N261" s="13" t="s">
        <v>19</v>
      </c>
      <c r="O261" s="13" t="s">
        <v>25</v>
      </c>
      <c r="P261" s="13" t="s">
        <v>98</v>
      </c>
    </row>
    <row r="262" spans="1:16" hidden="1" x14ac:dyDescent="0.25">
      <c r="A262" s="1">
        <v>90</v>
      </c>
      <c r="B262" s="13" t="s">
        <v>64</v>
      </c>
      <c r="C262" s="13">
        <v>21345127</v>
      </c>
      <c r="D262" s="54"/>
      <c r="E262" s="13">
        <v>4</v>
      </c>
      <c r="F262" s="13">
        <v>4</v>
      </c>
      <c r="G262" s="13">
        <v>0</v>
      </c>
      <c r="H262" s="13">
        <v>0</v>
      </c>
      <c r="I262" s="6" t="str">
        <f t="shared" si="13"/>
        <v>21345127</v>
      </c>
      <c r="J262" s="25">
        <v>10.820082000000001</v>
      </c>
      <c r="K262" s="25">
        <f t="shared" si="12"/>
        <v>43.280328000000004</v>
      </c>
      <c r="L262" s="7">
        <f>INDEX('[9]Update PPrice'!$I$2:$I$1048576,MATCH(C262,'[9]Update PPrice'!$C$2:$C$3990,0))</f>
        <v>11.308206</v>
      </c>
      <c r="M262" s="7"/>
      <c r="N262" s="13" t="s">
        <v>19</v>
      </c>
      <c r="O262" s="13" t="s">
        <v>25</v>
      </c>
      <c r="P262" s="13"/>
    </row>
    <row r="263" spans="1:16" hidden="1" x14ac:dyDescent="0.25">
      <c r="A263" s="1">
        <v>91</v>
      </c>
      <c r="B263" s="13" t="s">
        <v>65</v>
      </c>
      <c r="C263" s="13">
        <v>470467</v>
      </c>
      <c r="D263" s="54"/>
      <c r="E263" s="13">
        <v>4</v>
      </c>
      <c r="F263" s="13">
        <v>0</v>
      </c>
      <c r="G263" s="13">
        <v>0</v>
      </c>
      <c r="H263" s="13">
        <v>0</v>
      </c>
      <c r="I263" s="6" t="str">
        <f t="shared" si="13"/>
        <v>470467</v>
      </c>
      <c r="J263" s="25">
        <v>11.282544</v>
      </c>
      <c r="K263" s="25">
        <f t="shared" si="12"/>
        <v>45.130175999999999</v>
      </c>
      <c r="L263" s="7"/>
      <c r="M263" s="7"/>
      <c r="N263" s="13"/>
      <c r="O263" s="13" t="s">
        <v>20</v>
      </c>
      <c r="P263" s="13">
        <v>478344</v>
      </c>
    </row>
    <row r="264" spans="1:16" hidden="1" x14ac:dyDescent="0.25">
      <c r="A264" s="1">
        <v>92</v>
      </c>
      <c r="B264" s="13" t="s">
        <v>66</v>
      </c>
      <c r="C264" s="13">
        <v>1543499</v>
      </c>
      <c r="D264" s="54"/>
      <c r="E264" s="13">
        <v>4</v>
      </c>
      <c r="F264" s="13">
        <v>0</v>
      </c>
      <c r="G264" s="13">
        <v>0</v>
      </c>
      <c r="H264" s="13">
        <v>0</v>
      </c>
      <c r="I264" s="6" t="str">
        <f t="shared" si="13"/>
        <v>1543499</v>
      </c>
      <c r="J264" s="25">
        <v>2.8880669999999999</v>
      </c>
      <c r="K264" s="25">
        <f t="shared" ref="K264:K295" si="14">J264*E264</f>
        <v>11.552268</v>
      </c>
      <c r="L264" s="7"/>
      <c r="M264" s="7"/>
      <c r="N264" s="13"/>
      <c r="O264" s="13" t="s">
        <v>20</v>
      </c>
      <c r="P264" s="13"/>
    </row>
    <row r="265" spans="1:16" hidden="1" x14ac:dyDescent="0.25">
      <c r="A265" s="1">
        <v>93</v>
      </c>
      <c r="B265" s="13" t="s">
        <v>53</v>
      </c>
      <c r="C265" s="13">
        <v>21940615</v>
      </c>
      <c r="D265" s="54"/>
      <c r="E265" s="13">
        <v>1</v>
      </c>
      <c r="F265" s="13">
        <v>0</v>
      </c>
      <c r="G265" s="13">
        <v>0</v>
      </c>
      <c r="H265" s="13">
        <v>0</v>
      </c>
      <c r="I265" s="6" t="str">
        <f t="shared" si="13"/>
        <v>21940615</v>
      </c>
      <c r="J265" s="25">
        <v>2.8559999999999999</v>
      </c>
      <c r="K265" s="25">
        <f t="shared" si="14"/>
        <v>2.8559999999999999</v>
      </c>
      <c r="L265" s="7"/>
      <c r="M265" s="7"/>
      <c r="N265" s="13"/>
      <c r="O265" s="13" t="s">
        <v>20</v>
      </c>
      <c r="P265" s="13"/>
    </row>
    <row r="266" spans="1:16" hidden="1" x14ac:dyDescent="0.25">
      <c r="A266" s="1">
        <v>94</v>
      </c>
      <c r="B266" s="13" t="s">
        <v>67</v>
      </c>
      <c r="C266" s="13">
        <v>20784537</v>
      </c>
      <c r="D266" s="54"/>
      <c r="E266" s="13">
        <v>1</v>
      </c>
      <c r="F266" s="13">
        <v>2</v>
      </c>
      <c r="G266" s="13">
        <v>0</v>
      </c>
      <c r="H266" s="13">
        <v>0</v>
      </c>
      <c r="I266" s="6" t="str">
        <f t="shared" si="13"/>
        <v>20784537</v>
      </c>
      <c r="J266" s="25">
        <v>11.007359999999998</v>
      </c>
      <c r="K266" s="25">
        <f t="shared" si="14"/>
        <v>11.007359999999998</v>
      </c>
      <c r="L266" s="7"/>
      <c r="M266" s="7"/>
      <c r="N266" s="53" t="s">
        <v>19</v>
      </c>
      <c r="O266" s="13" t="s">
        <v>25</v>
      </c>
      <c r="P266" s="13"/>
    </row>
    <row r="267" spans="1:16" hidden="1" x14ac:dyDescent="0.25">
      <c r="A267" s="1">
        <v>95</v>
      </c>
      <c r="B267" s="13" t="s">
        <v>68</v>
      </c>
      <c r="C267" s="13">
        <v>11712792</v>
      </c>
      <c r="D267" s="54"/>
      <c r="E267" s="13">
        <v>1</v>
      </c>
      <c r="F267" s="13">
        <v>0</v>
      </c>
      <c r="G267" s="13">
        <v>0</v>
      </c>
      <c r="H267" s="13">
        <v>0</v>
      </c>
      <c r="I267" s="6" t="str">
        <f t="shared" si="13"/>
        <v>11712792</v>
      </c>
      <c r="J267" s="25">
        <v>827.45711999999992</v>
      </c>
      <c r="K267" s="25">
        <f t="shared" si="14"/>
        <v>827.45711999999992</v>
      </c>
      <c r="L267" s="7"/>
      <c r="M267" s="7"/>
      <c r="N267" s="13"/>
      <c r="O267" s="13" t="s">
        <v>20</v>
      </c>
      <c r="P267" s="13"/>
    </row>
    <row r="268" spans="1:16" hidden="1" x14ac:dyDescent="0.25">
      <c r="A268" s="1">
        <v>96</v>
      </c>
      <c r="B268" s="2" t="s">
        <v>57</v>
      </c>
      <c r="C268" s="55">
        <v>11712791</v>
      </c>
      <c r="D268" s="54"/>
      <c r="E268" s="13">
        <v>1</v>
      </c>
      <c r="F268" s="13">
        <v>0</v>
      </c>
      <c r="G268" s="13">
        <v>0</v>
      </c>
      <c r="H268" s="13">
        <v>0</v>
      </c>
      <c r="I268" s="6" t="str">
        <f t="shared" si="13"/>
        <v>11712791</v>
      </c>
      <c r="J268" s="25">
        <v>21.527856</v>
      </c>
      <c r="K268" s="25">
        <f t="shared" si="14"/>
        <v>21.527856</v>
      </c>
      <c r="L268" s="7"/>
      <c r="M268" s="7"/>
      <c r="N268" s="13"/>
      <c r="O268" s="13" t="s">
        <v>20</v>
      </c>
      <c r="P268" s="13"/>
    </row>
    <row r="269" spans="1:16" hidden="1" x14ac:dyDescent="0.25">
      <c r="A269" s="1">
        <v>97</v>
      </c>
      <c r="B269" s="13" t="s">
        <v>57</v>
      </c>
      <c r="C269" s="13">
        <v>968725</v>
      </c>
      <c r="D269" s="54"/>
      <c r="E269" s="13">
        <v>1</v>
      </c>
      <c r="F269" s="13">
        <v>0</v>
      </c>
      <c r="G269" s="13">
        <v>0</v>
      </c>
      <c r="H269" s="13">
        <v>0</v>
      </c>
      <c r="I269" s="6" t="str">
        <f t="shared" si="13"/>
        <v>968725</v>
      </c>
      <c r="J269" s="25">
        <v>6.0117119999999993</v>
      </c>
      <c r="K269" s="25">
        <f t="shared" si="14"/>
        <v>6.0117119999999993</v>
      </c>
      <c r="L269" s="7"/>
      <c r="M269" s="7"/>
      <c r="N269" s="13" t="s">
        <v>19</v>
      </c>
      <c r="O269" s="13" t="s">
        <v>25</v>
      </c>
      <c r="P269" s="13"/>
    </row>
    <row r="270" spans="1:16" hidden="1" x14ac:dyDescent="0.25">
      <c r="A270" s="1">
        <v>98</v>
      </c>
      <c r="B270" s="13" t="s">
        <v>54</v>
      </c>
      <c r="C270" s="13">
        <v>13969011</v>
      </c>
      <c r="D270" s="54" t="s">
        <v>158</v>
      </c>
      <c r="E270" s="13">
        <v>2</v>
      </c>
      <c r="F270" s="13">
        <v>0</v>
      </c>
      <c r="G270" s="13">
        <v>0</v>
      </c>
      <c r="H270" s="13">
        <v>0</v>
      </c>
      <c r="I270" s="6" t="str">
        <f t="shared" si="13"/>
        <v>13969011</v>
      </c>
      <c r="J270" s="25">
        <v>2.6846820000000005</v>
      </c>
      <c r="K270" s="25">
        <f t="shared" si="14"/>
        <v>5.3693640000000009</v>
      </c>
      <c r="L270" s="7"/>
      <c r="M270" s="7">
        <f>INDEX([10]OEM!$I$3:$I$1048576,MATCH(C270,[10]OEM!$E$3:$E$1048576,0))</f>
        <v>1.5346799999999998</v>
      </c>
      <c r="N270" s="13"/>
      <c r="O270" s="13" t="s">
        <v>20</v>
      </c>
      <c r="P270" s="13"/>
    </row>
    <row r="271" spans="1:16" hidden="1" x14ac:dyDescent="0.25">
      <c r="A271" s="1">
        <v>99</v>
      </c>
      <c r="B271" s="13" t="s">
        <v>69</v>
      </c>
      <c r="C271" s="13">
        <v>20532237</v>
      </c>
      <c r="D271" s="54"/>
      <c r="E271" s="13">
        <v>1</v>
      </c>
      <c r="F271" s="13">
        <v>0</v>
      </c>
      <c r="G271" s="13">
        <v>0</v>
      </c>
      <c r="H271" s="13">
        <v>0</v>
      </c>
      <c r="I271" s="6" t="str">
        <f t="shared" si="13"/>
        <v>20532237</v>
      </c>
      <c r="J271" s="25">
        <v>49.448447999999999</v>
      </c>
      <c r="K271" s="25">
        <f t="shared" si="14"/>
        <v>49.448447999999999</v>
      </c>
      <c r="L271" s="7">
        <f>INDEX('[9]Update PPrice'!$I$2:$I$1048576,MATCH(C271,'[9]Update PPrice'!$C$2:$C$3990,0))</f>
        <v>47.510736000000001</v>
      </c>
      <c r="M271" s="7"/>
      <c r="N271" s="13"/>
      <c r="O271" s="13" t="s">
        <v>20</v>
      </c>
      <c r="P271" s="13"/>
    </row>
    <row r="272" spans="1:16" hidden="1" x14ac:dyDescent="0.25">
      <c r="A272" s="1">
        <v>100</v>
      </c>
      <c r="B272" s="13" t="s">
        <v>70</v>
      </c>
      <c r="C272" s="13">
        <v>8149182</v>
      </c>
      <c r="D272" s="54"/>
      <c r="E272" s="13">
        <v>1</v>
      </c>
      <c r="F272" s="13">
        <v>0</v>
      </c>
      <c r="G272" s="13">
        <v>0</v>
      </c>
      <c r="H272" s="13">
        <v>0</v>
      </c>
      <c r="I272" s="6" t="str">
        <f t="shared" si="13"/>
        <v>8149182</v>
      </c>
      <c r="J272" s="25">
        <v>122.30870399999999</v>
      </c>
      <c r="K272" s="25">
        <f t="shared" si="14"/>
        <v>122.30870399999999</v>
      </c>
      <c r="L272" s="7"/>
      <c r="M272" s="7"/>
      <c r="N272" s="13"/>
      <c r="O272" s="13" t="s">
        <v>20</v>
      </c>
      <c r="P272" s="13" t="s">
        <v>99</v>
      </c>
    </row>
    <row r="273" spans="1:16" hidden="1" x14ac:dyDescent="0.25">
      <c r="A273" s="1">
        <v>101</v>
      </c>
      <c r="B273" s="13" t="s">
        <v>57</v>
      </c>
      <c r="C273" s="13">
        <v>13975675</v>
      </c>
      <c r="D273" s="54"/>
      <c r="E273" s="13">
        <v>1</v>
      </c>
      <c r="F273" s="13">
        <v>0</v>
      </c>
      <c r="G273" s="13">
        <v>0</v>
      </c>
      <c r="H273" s="13">
        <v>0</v>
      </c>
      <c r="I273" s="6" t="str">
        <f t="shared" si="13"/>
        <v>13975675</v>
      </c>
      <c r="J273" s="25">
        <v>19.749744</v>
      </c>
      <c r="K273" s="25">
        <f t="shared" si="14"/>
        <v>19.749744</v>
      </c>
      <c r="L273" s="7"/>
      <c r="M273" s="7"/>
      <c r="N273" s="13"/>
      <c r="O273" s="13" t="s">
        <v>20</v>
      </c>
      <c r="P273" s="13"/>
    </row>
    <row r="274" spans="1:16" hidden="1" x14ac:dyDescent="0.25">
      <c r="A274" s="1">
        <v>102</v>
      </c>
      <c r="B274" s="13" t="s">
        <v>53</v>
      </c>
      <c r="C274" s="13">
        <v>1547254</v>
      </c>
      <c r="D274" s="54"/>
      <c r="E274" s="13">
        <v>2</v>
      </c>
      <c r="F274" s="13">
        <v>0</v>
      </c>
      <c r="G274" s="13">
        <v>0</v>
      </c>
      <c r="H274" s="13">
        <v>0</v>
      </c>
      <c r="I274" s="6" t="str">
        <f t="shared" si="13"/>
        <v>1547254</v>
      </c>
      <c r="J274" s="25">
        <v>13.314671999999998</v>
      </c>
      <c r="K274" s="25">
        <f t="shared" si="14"/>
        <v>26.629343999999996</v>
      </c>
      <c r="L274" s="7">
        <f>INDEX('[9]Update PPrice'!$I$2:$I$1048576,MATCH(C274,'[9]Update PPrice'!$C$2:$C$3990,0))</f>
        <v>11.653960500000002</v>
      </c>
      <c r="M274" s="7"/>
      <c r="N274" s="13" t="s">
        <v>19</v>
      </c>
      <c r="O274" s="13" t="s">
        <v>25</v>
      </c>
      <c r="P274" s="13"/>
    </row>
    <row r="275" spans="1:16" hidden="1" x14ac:dyDescent="0.25">
      <c r="A275" s="1">
        <v>103</v>
      </c>
      <c r="B275" s="13" t="s">
        <v>53</v>
      </c>
      <c r="C275" s="13">
        <v>1547254</v>
      </c>
      <c r="D275" s="54"/>
      <c r="E275" s="13">
        <v>2</v>
      </c>
      <c r="F275" s="13">
        <v>0</v>
      </c>
      <c r="G275" s="13">
        <v>0</v>
      </c>
      <c r="H275" s="13">
        <v>0</v>
      </c>
      <c r="I275" s="6" t="str">
        <f t="shared" si="13"/>
        <v>1547254</v>
      </c>
      <c r="J275" s="25">
        <v>13.314671999999998</v>
      </c>
      <c r="K275" s="25">
        <f t="shared" si="14"/>
        <v>26.629343999999996</v>
      </c>
      <c r="L275" s="7">
        <f>INDEX('[9]Update PPrice'!$I$2:$I$1048576,MATCH(C275,'[9]Update PPrice'!$C$2:$C$3990,0))</f>
        <v>11.653960500000002</v>
      </c>
      <c r="M275" s="7"/>
      <c r="N275" s="13" t="s">
        <v>19</v>
      </c>
      <c r="O275" s="13" t="s">
        <v>25</v>
      </c>
      <c r="P275" s="13"/>
    </row>
    <row r="276" spans="1:16" hidden="1" x14ac:dyDescent="0.25">
      <c r="A276" s="1">
        <v>104</v>
      </c>
      <c r="B276" s="13" t="s">
        <v>159</v>
      </c>
      <c r="C276" s="13">
        <v>21155561</v>
      </c>
      <c r="D276" s="54"/>
      <c r="E276" s="13">
        <v>2</v>
      </c>
      <c r="F276" s="13" t="e">
        <v>#N/A</v>
      </c>
      <c r="G276" s="13" t="e">
        <v>#N/A</v>
      </c>
      <c r="H276" s="13" t="e">
        <v>#N/A</v>
      </c>
      <c r="I276" s="6" t="str">
        <f t="shared" si="13"/>
        <v>21155561</v>
      </c>
      <c r="J276" s="25">
        <v>281.84966184375003</v>
      </c>
      <c r="K276" s="25">
        <f t="shared" si="14"/>
        <v>563.69932368750005</v>
      </c>
      <c r="L276" s="7"/>
      <c r="M276" s="7"/>
      <c r="N276" s="13"/>
      <c r="O276" s="13" t="s">
        <v>20</v>
      </c>
      <c r="P276" s="13" t="s">
        <v>93</v>
      </c>
    </row>
    <row r="277" spans="1:16" hidden="1" x14ac:dyDescent="0.25">
      <c r="A277" s="1">
        <v>105</v>
      </c>
      <c r="B277" s="13" t="s">
        <v>71</v>
      </c>
      <c r="C277" s="13">
        <v>20747516</v>
      </c>
      <c r="D277" s="54"/>
      <c r="E277" s="13">
        <v>4</v>
      </c>
      <c r="F277" s="13" t="e">
        <v>#N/A</v>
      </c>
      <c r="G277" s="13" t="e">
        <v>#N/A</v>
      </c>
      <c r="H277" s="13" t="e">
        <v>#N/A</v>
      </c>
      <c r="I277" s="6" t="str">
        <f t="shared" si="13"/>
        <v>20747516</v>
      </c>
      <c r="J277" s="25">
        <v>135.66033731250002</v>
      </c>
      <c r="K277" s="25">
        <f t="shared" si="14"/>
        <v>542.64134925000008</v>
      </c>
      <c r="L277" s="7"/>
      <c r="M277" s="7"/>
      <c r="N277" s="13"/>
      <c r="O277" s="13" t="s">
        <v>20</v>
      </c>
      <c r="P277" s="13"/>
    </row>
    <row r="278" spans="1:16" hidden="1" x14ac:dyDescent="0.25">
      <c r="A278" s="1">
        <v>106</v>
      </c>
      <c r="B278" s="13" t="s">
        <v>57</v>
      </c>
      <c r="C278" s="13">
        <v>13948981</v>
      </c>
      <c r="D278" s="54"/>
      <c r="E278" s="13">
        <v>1</v>
      </c>
      <c r="F278" s="13">
        <v>0</v>
      </c>
      <c r="G278" s="13">
        <v>0</v>
      </c>
      <c r="H278" s="13">
        <v>0</v>
      </c>
      <c r="I278" s="6" t="str">
        <f t="shared" si="13"/>
        <v>13948981</v>
      </c>
      <c r="J278" s="25">
        <v>31.603823999999996</v>
      </c>
      <c r="K278" s="25">
        <f t="shared" si="14"/>
        <v>31.603823999999996</v>
      </c>
      <c r="L278" s="7"/>
      <c r="M278" s="7"/>
      <c r="N278" s="53"/>
      <c r="O278" s="13" t="s">
        <v>20</v>
      </c>
      <c r="P278" s="13"/>
    </row>
    <row r="279" spans="1:16" hidden="1" x14ac:dyDescent="0.25">
      <c r="A279" s="1">
        <v>107</v>
      </c>
      <c r="B279" s="13" t="s">
        <v>72</v>
      </c>
      <c r="C279" s="13">
        <v>20411860</v>
      </c>
      <c r="D279" s="54"/>
      <c r="E279" s="13">
        <v>1</v>
      </c>
      <c r="F279" s="13">
        <v>3</v>
      </c>
      <c r="G279" s="13">
        <v>0</v>
      </c>
      <c r="H279" s="13">
        <v>0</v>
      </c>
      <c r="I279" s="6" t="str">
        <f t="shared" si="13"/>
        <v>20411860</v>
      </c>
      <c r="J279" s="25">
        <v>49.300272</v>
      </c>
      <c r="K279" s="25">
        <f t="shared" si="14"/>
        <v>49.300272</v>
      </c>
      <c r="L279" s="7"/>
      <c r="M279" s="7"/>
      <c r="N279" s="53" t="s">
        <v>19</v>
      </c>
      <c r="O279" s="13" t="s">
        <v>25</v>
      </c>
      <c r="P279" s="13" t="s">
        <v>93</v>
      </c>
    </row>
    <row r="280" spans="1:16" hidden="1" x14ac:dyDescent="0.25">
      <c r="A280" s="1">
        <v>108</v>
      </c>
      <c r="B280" s="13" t="s">
        <v>72</v>
      </c>
      <c r="C280" s="13"/>
      <c r="D280" s="54"/>
      <c r="E280" s="13">
        <v>1</v>
      </c>
      <c r="F280" s="13" t="e">
        <v>#N/A</v>
      </c>
      <c r="G280" s="13" t="e">
        <v>#N/A</v>
      </c>
      <c r="H280" s="13" t="e">
        <v>#N/A</v>
      </c>
      <c r="I280" s="6" t="str">
        <f t="shared" si="13"/>
        <v/>
      </c>
      <c r="J280" s="25">
        <v>2.75</v>
      </c>
      <c r="K280" s="25">
        <f t="shared" si="14"/>
        <v>2.75</v>
      </c>
      <c r="L280" s="7"/>
      <c r="M280" s="7"/>
      <c r="N280" s="13"/>
      <c r="O280" s="13" t="s">
        <v>20</v>
      </c>
      <c r="P280" s="13" t="s">
        <v>100</v>
      </c>
    </row>
    <row r="281" spans="1:16" hidden="1" x14ac:dyDescent="0.25">
      <c r="A281" s="1">
        <v>109</v>
      </c>
      <c r="B281" s="13" t="s">
        <v>74</v>
      </c>
      <c r="C281" s="13">
        <v>968553</v>
      </c>
      <c r="D281" s="54"/>
      <c r="E281" s="13">
        <v>1</v>
      </c>
      <c r="F281" s="13" t="e">
        <v>#N/A</v>
      </c>
      <c r="G281" s="13" t="e">
        <v>#N/A</v>
      </c>
      <c r="H281" s="13" t="e">
        <v>#N/A</v>
      </c>
      <c r="I281" s="6" t="str">
        <f t="shared" si="13"/>
        <v>968553</v>
      </c>
      <c r="J281" s="25">
        <v>4.5304008750000007</v>
      </c>
      <c r="K281" s="25">
        <f t="shared" si="14"/>
        <v>4.5304008750000007</v>
      </c>
      <c r="L281" s="7"/>
      <c r="M281" s="7"/>
      <c r="N281" s="13"/>
      <c r="O281" s="13" t="s">
        <v>20</v>
      </c>
      <c r="P281" s="13"/>
    </row>
    <row r="282" spans="1:16" hidden="1" x14ac:dyDescent="0.25">
      <c r="A282" s="1">
        <v>110</v>
      </c>
      <c r="B282" s="13" t="s">
        <v>75</v>
      </c>
      <c r="C282" s="13"/>
      <c r="D282" s="54"/>
      <c r="E282" s="13">
        <v>4</v>
      </c>
      <c r="F282" s="13" t="e">
        <v>#N/A</v>
      </c>
      <c r="G282" s="13" t="e">
        <v>#N/A</v>
      </c>
      <c r="H282" s="13" t="e">
        <v>#N/A</v>
      </c>
      <c r="I282" s="6" t="str">
        <f t="shared" si="13"/>
        <v/>
      </c>
      <c r="J282" s="25" t="e">
        <v>#N/A</v>
      </c>
      <c r="K282" s="25" t="e">
        <f t="shared" si="14"/>
        <v>#N/A</v>
      </c>
      <c r="L282" s="7"/>
      <c r="M282" s="7"/>
      <c r="N282" s="13"/>
      <c r="O282" s="13" t="s">
        <v>20</v>
      </c>
      <c r="P282" s="13" t="s">
        <v>100</v>
      </c>
    </row>
    <row r="283" spans="1:16" hidden="1" x14ac:dyDescent="0.25">
      <c r="A283" s="1">
        <v>111</v>
      </c>
      <c r="B283" s="13" t="s">
        <v>160</v>
      </c>
      <c r="C283" s="13"/>
      <c r="D283" s="54"/>
      <c r="E283" s="13">
        <v>4</v>
      </c>
      <c r="F283" s="13" t="e">
        <v>#N/A</v>
      </c>
      <c r="G283" s="13" t="e">
        <v>#N/A</v>
      </c>
      <c r="H283" s="13" t="e">
        <v>#N/A</v>
      </c>
      <c r="I283" s="6" t="str">
        <f t="shared" si="13"/>
        <v/>
      </c>
      <c r="J283" s="25">
        <v>1.5625</v>
      </c>
      <c r="K283" s="25">
        <f t="shared" si="14"/>
        <v>6.25</v>
      </c>
      <c r="L283" s="7"/>
      <c r="M283" s="7"/>
      <c r="N283" s="13"/>
      <c r="O283" s="13" t="s">
        <v>20</v>
      </c>
      <c r="P283" s="13" t="s">
        <v>100</v>
      </c>
    </row>
    <row r="284" spans="1:16" hidden="1" x14ac:dyDescent="0.25">
      <c r="A284" s="1">
        <v>112</v>
      </c>
      <c r="B284" s="13" t="s">
        <v>161</v>
      </c>
      <c r="C284" s="13"/>
      <c r="D284" s="54"/>
      <c r="E284" s="13">
        <v>6</v>
      </c>
      <c r="F284" s="13" t="e">
        <v>#N/A</v>
      </c>
      <c r="G284" s="13" t="e">
        <v>#N/A</v>
      </c>
      <c r="H284" s="13" t="e">
        <v>#N/A</v>
      </c>
      <c r="I284" s="6" t="str">
        <f t="shared" si="13"/>
        <v/>
      </c>
      <c r="J284" s="25" t="e">
        <v>#N/A</v>
      </c>
      <c r="K284" s="25" t="e">
        <f t="shared" si="14"/>
        <v>#N/A</v>
      </c>
      <c r="L284" s="7"/>
      <c r="M284" s="7"/>
      <c r="N284" s="13"/>
      <c r="O284" s="13" t="s">
        <v>20</v>
      </c>
      <c r="P284" s="13" t="s">
        <v>100</v>
      </c>
    </row>
    <row r="285" spans="1:16" hidden="1" x14ac:dyDescent="0.25">
      <c r="A285" s="1">
        <v>113</v>
      </c>
      <c r="B285" s="13" t="s">
        <v>162</v>
      </c>
      <c r="C285" s="13"/>
      <c r="D285" s="54"/>
      <c r="E285" s="13">
        <v>2</v>
      </c>
      <c r="F285" s="13" t="e">
        <v>#N/A</v>
      </c>
      <c r="G285" s="13" t="e">
        <v>#N/A</v>
      </c>
      <c r="H285" s="13" t="e">
        <v>#N/A</v>
      </c>
      <c r="I285" s="6" t="str">
        <f t="shared" si="13"/>
        <v/>
      </c>
      <c r="J285" s="25" t="e">
        <v>#N/A</v>
      </c>
      <c r="K285" s="25" t="e">
        <f t="shared" si="14"/>
        <v>#N/A</v>
      </c>
      <c r="L285" s="7"/>
      <c r="M285" s="7"/>
      <c r="N285" s="13"/>
      <c r="O285" s="13" t="s">
        <v>20</v>
      </c>
      <c r="P285" s="13" t="s">
        <v>163</v>
      </c>
    </row>
    <row r="286" spans="1:16" hidden="1" x14ac:dyDescent="0.25">
      <c r="A286" s="1">
        <v>114</v>
      </c>
      <c r="B286" s="13" t="s">
        <v>76</v>
      </c>
      <c r="C286" s="13">
        <v>17248194</v>
      </c>
      <c r="D286" s="54"/>
      <c r="E286" s="13">
        <v>1</v>
      </c>
      <c r="F286" s="13" t="e">
        <v>#N/A</v>
      </c>
      <c r="G286" s="13" t="e">
        <v>#N/A</v>
      </c>
      <c r="H286" s="13" t="e">
        <v>#N/A</v>
      </c>
      <c r="I286" s="6" t="str">
        <f t="shared" si="13"/>
        <v>17248194</v>
      </c>
      <c r="J286" s="25">
        <v>102.77298281250002</v>
      </c>
      <c r="K286" s="25">
        <f t="shared" si="14"/>
        <v>102.77298281250002</v>
      </c>
      <c r="L286" s="7"/>
      <c r="M286" s="7"/>
      <c r="N286" s="13"/>
      <c r="O286" s="13" t="s">
        <v>20</v>
      </c>
      <c r="P286" s="13" t="s">
        <v>93</v>
      </c>
    </row>
    <row r="287" spans="1:16" hidden="1" x14ac:dyDescent="0.25">
      <c r="A287" s="1">
        <v>115</v>
      </c>
      <c r="B287" s="16" t="s">
        <v>57</v>
      </c>
      <c r="C287" s="43">
        <v>2905613</v>
      </c>
      <c r="D287" s="43"/>
      <c r="E287" s="16">
        <v>1</v>
      </c>
      <c r="F287" s="16"/>
      <c r="G287" s="16"/>
      <c r="H287" s="16"/>
      <c r="I287" s="6" t="str">
        <f t="shared" si="13"/>
        <v>2905613</v>
      </c>
      <c r="J287" s="44">
        <v>12.256271999999999</v>
      </c>
      <c r="K287" s="44">
        <f t="shared" si="14"/>
        <v>12.256271999999999</v>
      </c>
      <c r="L287" s="7"/>
      <c r="M287" s="7"/>
      <c r="N287" s="16"/>
      <c r="O287" s="16" t="s">
        <v>20</v>
      </c>
      <c r="P287" s="8"/>
    </row>
    <row r="288" spans="1:16" hidden="1" x14ac:dyDescent="0.25">
      <c r="A288" s="1">
        <v>116</v>
      </c>
      <c r="B288" s="6" t="s">
        <v>57</v>
      </c>
      <c r="C288" s="4">
        <v>14607423</v>
      </c>
      <c r="D288" s="43"/>
      <c r="E288" s="6">
        <v>1</v>
      </c>
      <c r="F288" s="6">
        <v>6</v>
      </c>
      <c r="G288" s="6"/>
      <c r="H288" s="6"/>
      <c r="I288" s="6" t="str">
        <f t="shared" si="13"/>
        <v>14607423</v>
      </c>
      <c r="J288" s="56">
        <v>17.146079999999998</v>
      </c>
      <c r="K288" s="44">
        <f t="shared" si="14"/>
        <v>17.146079999999998</v>
      </c>
      <c r="L288" s="7"/>
      <c r="M288" s="7"/>
      <c r="N288" s="6" t="s">
        <v>19</v>
      </c>
      <c r="O288" s="16" t="s">
        <v>25</v>
      </c>
      <c r="P288" s="8"/>
    </row>
    <row r="289" spans="1:16" hidden="1" x14ac:dyDescent="0.25">
      <c r="A289" s="1">
        <v>117</v>
      </c>
      <c r="B289" s="6" t="s">
        <v>130</v>
      </c>
      <c r="C289" s="4">
        <v>14763370</v>
      </c>
      <c r="D289" s="43"/>
      <c r="E289" s="6">
        <v>1</v>
      </c>
      <c r="F289" s="6"/>
      <c r="G289" s="6"/>
      <c r="H289" s="6"/>
      <c r="I289" s="6" t="str">
        <f t="shared" si="13"/>
        <v>14763370</v>
      </c>
      <c r="J289" s="56">
        <v>269.02108800000002</v>
      </c>
      <c r="K289" s="44">
        <f t="shared" si="14"/>
        <v>269.02108800000002</v>
      </c>
      <c r="L289" s="7">
        <f>INDEX('[9]Update PPrice'!$I$2:$I$1048576,MATCH(C289,'[9]Update PPrice'!$C$2:$C$3990,0))</f>
        <v>805.38269700000001</v>
      </c>
      <c r="M289" s="7"/>
      <c r="N289" s="6"/>
      <c r="O289" s="16" t="s">
        <v>20</v>
      </c>
      <c r="P289" s="8"/>
    </row>
    <row r="290" spans="1:16" hidden="1" x14ac:dyDescent="0.25">
      <c r="A290" s="1">
        <v>118</v>
      </c>
      <c r="B290" s="6" t="s">
        <v>57</v>
      </c>
      <c r="C290" s="4">
        <v>11701192</v>
      </c>
      <c r="D290" s="43"/>
      <c r="E290" s="6">
        <v>1</v>
      </c>
      <c r="F290" s="6"/>
      <c r="G290" s="6"/>
      <c r="H290" s="6"/>
      <c r="I290" s="6" t="str">
        <f t="shared" si="13"/>
        <v>11701192</v>
      </c>
      <c r="J290" s="56">
        <v>30.527658000000002</v>
      </c>
      <c r="K290" s="44">
        <f t="shared" si="14"/>
        <v>30.527658000000002</v>
      </c>
      <c r="L290" s="7"/>
      <c r="M290" s="7"/>
      <c r="N290" s="6"/>
      <c r="O290" s="16" t="s">
        <v>20</v>
      </c>
      <c r="P290" s="8"/>
    </row>
    <row r="291" spans="1:16" hidden="1" x14ac:dyDescent="0.25">
      <c r="A291" s="1">
        <v>119</v>
      </c>
      <c r="B291" s="6" t="s">
        <v>57</v>
      </c>
      <c r="C291" s="4">
        <v>14541748</v>
      </c>
      <c r="D291" s="43"/>
      <c r="E291" s="6">
        <v>1</v>
      </c>
      <c r="F291" s="6" t="s">
        <v>96</v>
      </c>
      <c r="G291" s="6"/>
      <c r="H291" s="6">
        <v>6</v>
      </c>
      <c r="I291" s="6" t="str">
        <f t="shared" si="13"/>
        <v>14541748</v>
      </c>
      <c r="J291" s="56">
        <v>16.9344</v>
      </c>
      <c r="K291" s="44">
        <f t="shared" si="14"/>
        <v>16.9344</v>
      </c>
      <c r="L291" s="7"/>
      <c r="M291" s="7"/>
      <c r="N291" s="6" t="s">
        <v>19</v>
      </c>
      <c r="O291" s="16" t="s">
        <v>25</v>
      </c>
      <c r="P291" s="8"/>
    </row>
    <row r="292" spans="1:16" hidden="1" x14ac:dyDescent="0.25">
      <c r="A292" s="1">
        <v>120</v>
      </c>
      <c r="B292" s="6" t="s">
        <v>57</v>
      </c>
      <c r="C292" s="4">
        <v>11701198</v>
      </c>
      <c r="D292" s="43"/>
      <c r="E292" s="6">
        <v>1</v>
      </c>
      <c r="F292" s="6">
        <v>2</v>
      </c>
      <c r="G292" s="6"/>
      <c r="H292" s="6"/>
      <c r="I292" s="6" t="str">
        <f t="shared" si="13"/>
        <v>11701198</v>
      </c>
      <c r="J292" s="56">
        <v>45.744047999999992</v>
      </c>
      <c r="K292" s="44">
        <f t="shared" si="14"/>
        <v>45.744047999999992</v>
      </c>
      <c r="L292" s="7"/>
      <c r="M292" s="7"/>
      <c r="N292" s="6" t="s">
        <v>19</v>
      </c>
      <c r="O292" s="16" t="s">
        <v>25</v>
      </c>
      <c r="P292" s="8"/>
    </row>
    <row r="293" spans="1:16" hidden="1" x14ac:dyDescent="0.25">
      <c r="A293" s="1">
        <v>121</v>
      </c>
      <c r="B293" s="6" t="s">
        <v>57</v>
      </c>
      <c r="C293" s="4" t="s">
        <v>108</v>
      </c>
      <c r="D293" s="43"/>
      <c r="E293" s="6">
        <v>1</v>
      </c>
      <c r="F293" s="6"/>
      <c r="G293" s="6"/>
      <c r="H293" s="6"/>
      <c r="I293" s="6" t="str">
        <f t="shared" si="13"/>
        <v>8230-22170</v>
      </c>
      <c r="J293" s="56">
        <v>80.861760000000004</v>
      </c>
      <c r="K293" s="44">
        <f t="shared" si="14"/>
        <v>80.861760000000004</v>
      </c>
      <c r="L293" s="7">
        <f>INDEX('[9]Update PPrice'!$I$2:$I$1048576,MATCH(C293,'[9]Update PPrice'!$C$2:$C$3990,0))</f>
        <v>72.97453800000001</v>
      </c>
      <c r="M293" s="7"/>
      <c r="N293" s="6"/>
      <c r="O293" s="16" t="s">
        <v>20</v>
      </c>
      <c r="P293" s="8"/>
    </row>
    <row r="294" spans="1:16" hidden="1" x14ac:dyDescent="0.25">
      <c r="A294" s="1">
        <v>122</v>
      </c>
      <c r="B294" s="6" t="s">
        <v>57</v>
      </c>
      <c r="C294" s="4" t="s">
        <v>107</v>
      </c>
      <c r="D294" s="43"/>
      <c r="E294" s="6">
        <v>1</v>
      </c>
      <c r="F294" s="6"/>
      <c r="G294" s="6"/>
      <c r="H294" s="6"/>
      <c r="I294" s="6" t="str">
        <f t="shared" si="13"/>
        <v>8230-22180</v>
      </c>
      <c r="J294" s="56">
        <v>81.32741399999999</v>
      </c>
      <c r="K294" s="44">
        <f t="shared" si="14"/>
        <v>81.32741399999999</v>
      </c>
      <c r="L294" s="7">
        <f>INDEX('[9]Update PPrice'!$I$2:$I$1048576,MATCH(C294,'[9]Update PPrice'!$C$2:$C$3990,0))</f>
        <v>74.845680000000002</v>
      </c>
      <c r="M294" s="7"/>
      <c r="N294" s="6"/>
      <c r="O294" s="16" t="s">
        <v>20</v>
      </c>
      <c r="P294" s="8"/>
    </row>
    <row r="295" spans="1:16" hidden="1" x14ac:dyDescent="0.25">
      <c r="A295" s="1">
        <v>123</v>
      </c>
      <c r="B295" s="6" t="s">
        <v>57</v>
      </c>
      <c r="C295" s="4">
        <v>11707954</v>
      </c>
      <c r="D295" s="43"/>
      <c r="E295" s="6">
        <v>1</v>
      </c>
      <c r="F295" s="6">
        <v>2</v>
      </c>
      <c r="G295" s="6"/>
      <c r="H295" s="6"/>
      <c r="I295" s="6" t="str">
        <f t="shared" si="13"/>
        <v>11707954</v>
      </c>
      <c r="J295" s="56">
        <v>12.0607305</v>
      </c>
      <c r="K295" s="44">
        <f t="shared" si="14"/>
        <v>12.0607305</v>
      </c>
      <c r="L295" s="7"/>
      <c r="M295" s="7"/>
      <c r="N295" s="6" t="s">
        <v>19</v>
      </c>
      <c r="O295" s="16" t="s">
        <v>25</v>
      </c>
      <c r="P295" s="8"/>
    </row>
    <row r="296" spans="1:16" hidden="1" x14ac:dyDescent="0.25">
      <c r="A296" s="1">
        <v>124</v>
      </c>
      <c r="B296" s="16" t="s">
        <v>103</v>
      </c>
      <c r="C296" s="42" t="s">
        <v>113</v>
      </c>
      <c r="D296" s="43"/>
      <c r="E296" s="16">
        <v>1</v>
      </c>
      <c r="F296" s="16"/>
      <c r="G296" s="16"/>
      <c r="H296" s="16"/>
      <c r="I296" s="6" t="str">
        <f t="shared" si="13"/>
        <v>8230-18250</v>
      </c>
      <c r="J296" s="44">
        <v>528.3599999999999</v>
      </c>
      <c r="K296" s="44">
        <f t="shared" ref="K296:K313" si="15">J296*E296</f>
        <v>528.3599999999999</v>
      </c>
      <c r="L296" s="7">
        <f>INDEX('[9]Update PPrice'!$I$2:$I$1048576,MATCH(C296,'[9]Update PPrice'!$C$2:$C$3990,0))</f>
        <v>3419.8577595000002</v>
      </c>
      <c r="M296" s="7"/>
      <c r="N296" s="16"/>
      <c r="O296" s="16" t="s">
        <v>20</v>
      </c>
      <c r="P296" s="8"/>
    </row>
    <row r="297" spans="1:16" hidden="1" x14ac:dyDescent="0.25">
      <c r="A297" s="1">
        <v>125</v>
      </c>
      <c r="B297" s="16" t="s">
        <v>57</v>
      </c>
      <c r="C297" s="42">
        <v>2905613</v>
      </c>
      <c r="D297" s="43">
        <v>11705810</v>
      </c>
      <c r="E297" s="16">
        <v>1</v>
      </c>
      <c r="F297" s="16" t="s">
        <v>96</v>
      </c>
      <c r="G297" s="16"/>
      <c r="H297" s="16"/>
      <c r="I297" s="6" t="str">
        <f t="shared" si="13"/>
        <v>2905613</v>
      </c>
      <c r="J297" s="44">
        <v>12.256271999999999</v>
      </c>
      <c r="K297" s="44">
        <f t="shared" si="15"/>
        <v>12.256271999999999</v>
      </c>
      <c r="L297" s="7"/>
      <c r="M297" s="7"/>
      <c r="N297" s="16"/>
      <c r="O297" s="16" t="s">
        <v>20</v>
      </c>
      <c r="P297" s="8"/>
    </row>
    <row r="298" spans="1:16" hidden="1" x14ac:dyDescent="0.25">
      <c r="A298" s="1">
        <v>126</v>
      </c>
      <c r="B298" s="16" t="s">
        <v>57</v>
      </c>
      <c r="C298" s="42">
        <v>14607423</v>
      </c>
      <c r="D298" s="43"/>
      <c r="E298" s="16">
        <v>1</v>
      </c>
      <c r="F298" s="16">
        <v>6</v>
      </c>
      <c r="G298" s="16"/>
      <c r="H298" s="16"/>
      <c r="I298" s="6" t="str">
        <f t="shared" si="13"/>
        <v>14607423</v>
      </c>
      <c r="J298" s="44">
        <v>17.146079999999998</v>
      </c>
      <c r="K298" s="44">
        <f t="shared" si="15"/>
        <v>17.146079999999998</v>
      </c>
      <c r="L298" s="7"/>
      <c r="M298" s="7"/>
      <c r="N298" s="6" t="s">
        <v>19</v>
      </c>
      <c r="O298" s="16" t="s">
        <v>25</v>
      </c>
      <c r="P298" s="8"/>
    </row>
    <row r="299" spans="1:16" hidden="1" x14ac:dyDescent="0.25">
      <c r="A299" s="1">
        <v>127</v>
      </c>
      <c r="B299" s="16" t="s">
        <v>130</v>
      </c>
      <c r="C299" s="42">
        <v>14763370</v>
      </c>
      <c r="D299" s="43"/>
      <c r="E299" s="16">
        <v>1</v>
      </c>
      <c r="F299" s="16"/>
      <c r="G299" s="16"/>
      <c r="H299" s="16"/>
      <c r="I299" s="6" t="str">
        <f t="shared" si="13"/>
        <v>14763370</v>
      </c>
      <c r="J299" s="44">
        <v>269.02108800000002</v>
      </c>
      <c r="K299" s="44">
        <f t="shared" si="15"/>
        <v>269.02108800000002</v>
      </c>
      <c r="L299" s="7">
        <f>INDEX('[9]Update PPrice'!$I$2:$I$1048576,MATCH(C299,'[9]Update PPrice'!$C$2:$C$3990,0))</f>
        <v>805.38269700000001</v>
      </c>
      <c r="M299" s="7"/>
      <c r="N299" s="16"/>
      <c r="O299" s="16" t="s">
        <v>20</v>
      </c>
      <c r="P299" s="8"/>
    </row>
    <row r="300" spans="1:16" hidden="1" x14ac:dyDescent="0.25">
      <c r="A300" s="1">
        <v>128</v>
      </c>
      <c r="B300" s="16" t="s">
        <v>57</v>
      </c>
      <c r="C300" s="42">
        <v>11701192</v>
      </c>
      <c r="D300" s="43"/>
      <c r="E300" s="16">
        <v>1</v>
      </c>
      <c r="F300" s="16"/>
      <c r="G300" s="16"/>
      <c r="H300" s="16"/>
      <c r="I300" s="6" t="str">
        <f t="shared" si="13"/>
        <v>11701192</v>
      </c>
      <c r="J300" s="44">
        <v>30.527658000000002</v>
      </c>
      <c r="K300" s="44">
        <f t="shared" si="15"/>
        <v>30.527658000000002</v>
      </c>
      <c r="L300" s="7"/>
      <c r="M300" s="7"/>
      <c r="N300" s="16"/>
      <c r="O300" s="16" t="s">
        <v>20</v>
      </c>
      <c r="P300" s="8"/>
    </row>
    <row r="301" spans="1:16" hidden="1" x14ac:dyDescent="0.25">
      <c r="A301" s="1">
        <v>129</v>
      </c>
      <c r="B301" s="16" t="s">
        <v>57</v>
      </c>
      <c r="C301" s="42">
        <v>14541748</v>
      </c>
      <c r="D301" s="43"/>
      <c r="E301" s="16">
        <v>1</v>
      </c>
      <c r="F301" s="16" t="s">
        <v>96</v>
      </c>
      <c r="G301" s="16"/>
      <c r="H301" s="16">
        <v>6</v>
      </c>
      <c r="I301" s="6" t="str">
        <f t="shared" si="13"/>
        <v>14541748</v>
      </c>
      <c r="J301" s="44">
        <v>16.9344</v>
      </c>
      <c r="K301" s="44">
        <f t="shared" si="15"/>
        <v>16.9344</v>
      </c>
      <c r="L301" s="7"/>
      <c r="M301" s="7"/>
      <c r="N301" s="6" t="s">
        <v>19</v>
      </c>
      <c r="O301" s="16" t="s">
        <v>25</v>
      </c>
      <c r="P301" s="8"/>
    </row>
    <row r="302" spans="1:16" hidden="1" x14ac:dyDescent="0.25">
      <c r="A302" s="1">
        <v>130</v>
      </c>
      <c r="B302" s="16" t="s">
        <v>57</v>
      </c>
      <c r="C302" s="42">
        <v>11701198</v>
      </c>
      <c r="D302" s="43"/>
      <c r="E302" s="16">
        <v>1</v>
      </c>
      <c r="F302" s="16">
        <v>2</v>
      </c>
      <c r="G302" s="16"/>
      <c r="H302" s="16"/>
      <c r="I302" s="6" t="str">
        <f t="shared" si="13"/>
        <v>11701198</v>
      </c>
      <c r="J302" s="44">
        <v>45.744047999999992</v>
      </c>
      <c r="K302" s="44">
        <f t="shared" si="15"/>
        <v>45.744047999999992</v>
      </c>
      <c r="L302" s="7"/>
      <c r="M302" s="7"/>
      <c r="N302" s="6" t="s">
        <v>19</v>
      </c>
      <c r="O302" s="16" t="s">
        <v>25</v>
      </c>
      <c r="P302" s="8"/>
    </row>
    <row r="303" spans="1:16" hidden="1" x14ac:dyDescent="0.25">
      <c r="A303" s="1">
        <v>131</v>
      </c>
      <c r="B303" s="16" t="s">
        <v>57</v>
      </c>
      <c r="C303" s="42" t="s">
        <v>108</v>
      </c>
      <c r="D303" s="43"/>
      <c r="E303" s="16">
        <v>1</v>
      </c>
      <c r="F303" s="16"/>
      <c r="G303" s="16"/>
      <c r="H303" s="16"/>
      <c r="I303" s="6" t="str">
        <f t="shared" si="13"/>
        <v>8230-22170</v>
      </c>
      <c r="J303" s="44">
        <v>80.861760000000004</v>
      </c>
      <c r="K303" s="44">
        <f t="shared" si="15"/>
        <v>80.861760000000004</v>
      </c>
      <c r="L303" s="7">
        <f>INDEX('[9]Update PPrice'!$I$2:$I$1048576,MATCH(C303,'[9]Update PPrice'!$C$2:$C$3990,0))</f>
        <v>72.97453800000001</v>
      </c>
      <c r="M303" s="7"/>
      <c r="N303" s="16"/>
      <c r="O303" s="16" t="s">
        <v>20</v>
      </c>
      <c r="P303" s="8"/>
    </row>
    <row r="304" spans="1:16" hidden="1" x14ac:dyDescent="0.25">
      <c r="A304" s="1">
        <v>132</v>
      </c>
      <c r="B304" s="16" t="s">
        <v>57</v>
      </c>
      <c r="C304" s="42" t="s">
        <v>107</v>
      </c>
      <c r="D304" s="43"/>
      <c r="E304" s="16">
        <v>1</v>
      </c>
      <c r="F304" s="16"/>
      <c r="G304" s="16"/>
      <c r="H304" s="16"/>
      <c r="I304" s="6" t="str">
        <f t="shared" si="13"/>
        <v>8230-22180</v>
      </c>
      <c r="J304" s="44">
        <v>81.32741399999999</v>
      </c>
      <c r="K304" s="44">
        <f t="shared" si="15"/>
        <v>81.32741399999999</v>
      </c>
      <c r="L304" s="7">
        <f>INDEX('[9]Update PPrice'!$I$2:$I$1048576,MATCH(C304,'[9]Update PPrice'!$C$2:$C$3990,0))</f>
        <v>74.845680000000002</v>
      </c>
      <c r="M304" s="7"/>
      <c r="N304" s="16"/>
      <c r="O304" s="16" t="s">
        <v>20</v>
      </c>
      <c r="P304" s="8"/>
    </row>
    <row r="305" spans="1:16" hidden="1" x14ac:dyDescent="0.25">
      <c r="A305" s="1">
        <v>133</v>
      </c>
      <c r="B305" s="16" t="s">
        <v>57</v>
      </c>
      <c r="C305" s="42">
        <v>11707954</v>
      </c>
      <c r="D305" s="43"/>
      <c r="E305" s="16">
        <v>1</v>
      </c>
      <c r="F305" s="16">
        <v>2</v>
      </c>
      <c r="G305" s="16"/>
      <c r="H305" s="16"/>
      <c r="I305" s="6" t="str">
        <f t="shared" si="13"/>
        <v>11707954</v>
      </c>
      <c r="J305" s="44">
        <v>12.0607305</v>
      </c>
      <c r="K305" s="44">
        <f t="shared" si="15"/>
        <v>12.0607305</v>
      </c>
      <c r="L305" s="7"/>
      <c r="M305" s="7"/>
      <c r="N305" s="6" t="s">
        <v>19</v>
      </c>
      <c r="O305" s="16" t="s">
        <v>25</v>
      </c>
      <c r="P305" s="8"/>
    </row>
    <row r="306" spans="1:16" hidden="1" x14ac:dyDescent="0.25">
      <c r="A306" s="1">
        <v>134</v>
      </c>
      <c r="B306" s="57" t="s">
        <v>164</v>
      </c>
      <c r="C306" s="58">
        <v>14529771</v>
      </c>
      <c r="D306" s="59"/>
      <c r="E306" s="60">
        <v>1</v>
      </c>
      <c r="F306" s="60"/>
      <c r="G306" s="46" t="s">
        <v>102</v>
      </c>
      <c r="H306" s="60">
        <v>21</v>
      </c>
      <c r="I306" s="6" t="str">
        <f t="shared" si="13"/>
        <v>14529771</v>
      </c>
      <c r="J306" s="61">
        <v>61.090909090909093</v>
      </c>
      <c r="K306" s="61">
        <f t="shared" si="15"/>
        <v>61.090909090909093</v>
      </c>
      <c r="L306" s="7"/>
      <c r="M306" s="7">
        <f>INDEX([10]OEM!$I$3:$I$1048576,MATCH(C306,[10]OEM!$E$3:$E$1048576,0))</f>
        <v>103.28219999999996</v>
      </c>
      <c r="N306" s="46" t="s">
        <v>19</v>
      </c>
      <c r="O306" s="46" t="s">
        <v>25</v>
      </c>
      <c r="P306" s="24"/>
    </row>
    <row r="307" spans="1:16" hidden="1" x14ac:dyDescent="0.25">
      <c r="A307" s="1">
        <v>135</v>
      </c>
      <c r="B307" s="57" t="s">
        <v>103</v>
      </c>
      <c r="C307" s="62">
        <v>14529773</v>
      </c>
      <c r="D307" s="59"/>
      <c r="E307" s="57">
        <v>1</v>
      </c>
      <c r="F307" s="63" t="s">
        <v>96</v>
      </c>
      <c r="G307" s="57"/>
      <c r="H307" s="57"/>
      <c r="I307" s="6" t="str">
        <f t="shared" si="13"/>
        <v>14529773</v>
      </c>
      <c r="J307" s="64">
        <v>444.169872</v>
      </c>
      <c r="K307" s="61">
        <f t="shared" si="15"/>
        <v>444.169872</v>
      </c>
      <c r="L307" s="7"/>
      <c r="M307" s="7">
        <f>INDEX([10]OEM!$I$3:$I$1048576,MATCH(C307,[10]OEM!$E$3:$E$1048576,0))</f>
        <v>675.41795999999999</v>
      </c>
      <c r="N307" s="57"/>
      <c r="O307" s="46" t="s">
        <v>25</v>
      </c>
      <c r="P307" s="24"/>
    </row>
    <row r="308" spans="1:16" hidden="1" x14ac:dyDescent="0.25">
      <c r="A308" s="1">
        <v>136</v>
      </c>
      <c r="B308" s="57" t="s">
        <v>57</v>
      </c>
      <c r="C308" s="62">
        <v>14552329</v>
      </c>
      <c r="D308" s="59"/>
      <c r="E308" s="57">
        <v>2</v>
      </c>
      <c r="F308" s="57"/>
      <c r="G308" s="57"/>
      <c r="H308" s="63" t="s">
        <v>165</v>
      </c>
      <c r="I308" s="6" t="str">
        <f t="shared" si="13"/>
        <v>14552329</v>
      </c>
      <c r="J308" s="64">
        <v>14.627087999999997</v>
      </c>
      <c r="K308" s="61">
        <f t="shared" si="15"/>
        <v>29.254175999999994</v>
      </c>
      <c r="L308" s="7"/>
      <c r="M308" s="7"/>
      <c r="N308" s="46" t="s">
        <v>19</v>
      </c>
      <c r="O308" s="46" t="s">
        <v>25</v>
      </c>
      <c r="P308" s="24"/>
    </row>
    <row r="309" spans="1:16" hidden="1" x14ac:dyDescent="0.25">
      <c r="A309" s="1">
        <v>137</v>
      </c>
      <c r="B309" s="57" t="s">
        <v>57</v>
      </c>
      <c r="C309" s="62">
        <v>983509</v>
      </c>
      <c r="D309" s="59"/>
      <c r="E309" s="57">
        <v>2</v>
      </c>
      <c r="F309" s="57"/>
      <c r="G309" s="57"/>
      <c r="H309" s="57"/>
      <c r="I309" s="6" t="str">
        <f t="shared" si="13"/>
        <v>983509</v>
      </c>
      <c r="J309" s="65">
        <v>1.0160639999999999</v>
      </c>
      <c r="K309" s="61">
        <f t="shared" si="15"/>
        <v>2.0321279999999997</v>
      </c>
      <c r="L309" s="7"/>
      <c r="M309" s="7"/>
      <c r="N309" s="57"/>
      <c r="O309" s="63" t="s">
        <v>20</v>
      </c>
      <c r="P309" s="24"/>
    </row>
    <row r="310" spans="1:16" hidden="1" x14ac:dyDescent="0.25">
      <c r="A310" s="1">
        <v>138</v>
      </c>
      <c r="B310" s="57" t="s">
        <v>166</v>
      </c>
      <c r="C310" s="62">
        <v>14625240</v>
      </c>
      <c r="D310" s="59"/>
      <c r="E310" s="57">
        <v>2</v>
      </c>
      <c r="F310" s="57"/>
      <c r="G310" s="57"/>
      <c r="H310" s="57"/>
      <c r="I310" s="6" t="str">
        <f t="shared" si="13"/>
        <v>14625240</v>
      </c>
      <c r="J310" s="64">
        <v>1.2584446875000002</v>
      </c>
      <c r="K310" s="61">
        <f t="shared" si="15"/>
        <v>2.5168893750000003</v>
      </c>
      <c r="L310" s="7"/>
      <c r="M310" s="7"/>
      <c r="N310" s="57"/>
      <c r="O310" s="63" t="s">
        <v>20</v>
      </c>
      <c r="P310" s="24"/>
    </row>
    <row r="311" spans="1:16" hidden="1" x14ac:dyDescent="0.25">
      <c r="A311" s="1">
        <v>139</v>
      </c>
      <c r="B311" s="57" t="s">
        <v>10</v>
      </c>
      <c r="C311" s="62">
        <v>14529762</v>
      </c>
      <c r="D311" s="59"/>
      <c r="E311" s="57">
        <v>3</v>
      </c>
      <c r="F311" s="57"/>
      <c r="G311" s="57"/>
      <c r="H311" s="57"/>
      <c r="I311" s="6" t="str">
        <f t="shared" si="13"/>
        <v>14529762</v>
      </c>
      <c r="J311" s="64">
        <v>50.782032000000001</v>
      </c>
      <c r="K311" s="61">
        <f t="shared" si="15"/>
        <v>152.34609599999999</v>
      </c>
      <c r="L311" s="7"/>
      <c r="M311" s="7">
        <f>INDEX([10]OEM!$I$3:$I$1048576,MATCH(C311,[10]OEM!$E$3:$E$1048576,0))</f>
        <v>43.129799999999996</v>
      </c>
      <c r="N311" s="57"/>
      <c r="O311" s="63" t="s">
        <v>20</v>
      </c>
      <c r="P311" s="24"/>
    </row>
    <row r="312" spans="1:16" hidden="1" x14ac:dyDescent="0.25">
      <c r="A312" s="1">
        <v>140</v>
      </c>
      <c r="B312" s="57" t="s">
        <v>12</v>
      </c>
      <c r="C312" s="62">
        <v>14529772</v>
      </c>
      <c r="D312" s="59"/>
      <c r="E312" s="57">
        <v>1</v>
      </c>
      <c r="F312" s="57"/>
      <c r="G312" s="57"/>
      <c r="H312" s="57"/>
      <c r="I312" s="6" t="str">
        <f t="shared" si="13"/>
        <v>14529772</v>
      </c>
      <c r="J312" s="64">
        <v>230.0894505</v>
      </c>
      <c r="K312" s="61">
        <f t="shared" si="15"/>
        <v>230.0894505</v>
      </c>
      <c r="L312" s="7"/>
      <c r="M312" s="7">
        <f>INDEX([10]OEM!$I$3:$I$1048576,MATCH(C312,[10]OEM!$E$3:$E$1048576,0))</f>
        <v>118.02923999999999</v>
      </c>
      <c r="N312" s="60"/>
      <c r="O312" s="63" t="s">
        <v>20</v>
      </c>
      <c r="P312" s="24"/>
    </row>
    <row r="313" spans="1:16" hidden="1" x14ac:dyDescent="0.25">
      <c r="A313" s="1">
        <v>141</v>
      </c>
      <c r="B313" s="57" t="s">
        <v>10</v>
      </c>
      <c r="C313" s="62">
        <v>14529770</v>
      </c>
      <c r="D313" s="59"/>
      <c r="E313" s="57">
        <v>1</v>
      </c>
      <c r="F313" s="57"/>
      <c r="G313" s="57"/>
      <c r="H313" s="57"/>
      <c r="I313" s="6" t="str">
        <f t="shared" si="13"/>
        <v>14529770</v>
      </c>
      <c r="J313" s="64">
        <v>121.64105022935783</v>
      </c>
      <c r="K313" s="61">
        <f t="shared" si="15"/>
        <v>121.64105022935783</v>
      </c>
      <c r="L313" s="7"/>
      <c r="M313" s="7">
        <f>INDEX([10]OEM!$I$3:$I$1048576,MATCH(C313,[10]OEM!$E$3:$E$1048576,0))</f>
        <v>117.95495779816513</v>
      </c>
      <c r="N313" s="60"/>
      <c r="O313" s="63" t="s">
        <v>20</v>
      </c>
      <c r="P313" s="24"/>
    </row>
    <row r="314" spans="1:16" hidden="1" x14ac:dyDescent="0.25">
      <c r="A314" s="1">
        <v>143</v>
      </c>
      <c r="B314" s="57" t="s">
        <v>167</v>
      </c>
      <c r="C314" s="62">
        <v>14529769</v>
      </c>
      <c r="D314" s="59"/>
      <c r="E314" s="57">
        <v>1</v>
      </c>
      <c r="F314" s="57"/>
      <c r="G314" s="57"/>
      <c r="H314" s="57"/>
      <c r="I314" s="6" t="str">
        <f t="shared" si="13"/>
        <v>14529769</v>
      </c>
      <c r="J314" s="64">
        <v>100</v>
      </c>
      <c r="K314" s="61">
        <v>100</v>
      </c>
      <c r="L314" s="7"/>
      <c r="M314" s="7">
        <f>INDEX([10]OEM!$I$3:$I$1048576,MATCH(C314,[10]OEM!$E$3:$E$1048576,0))</f>
        <v>458.18136000000004</v>
      </c>
      <c r="N314" s="46" t="s">
        <v>23</v>
      </c>
      <c r="O314" s="46" t="s">
        <v>22</v>
      </c>
      <c r="P314" s="24"/>
    </row>
    <row r="315" spans="1:16" hidden="1" x14ac:dyDescent="0.25">
      <c r="A315" s="1">
        <v>144</v>
      </c>
      <c r="B315" s="57" t="s">
        <v>109</v>
      </c>
      <c r="C315" s="62" t="s">
        <v>106</v>
      </c>
      <c r="D315" s="59"/>
      <c r="E315" s="57">
        <v>1</v>
      </c>
      <c r="F315" s="57"/>
      <c r="G315" s="57"/>
      <c r="H315" s="57">
        <v>5</v>
      </c>
      <c r="I315" s="6" t="str">
        <f t="shared" si="13"/>
        <v>8230-26520</v>
      </c>
      <c r="J315" s="64">
        <v>101.92392</v>
      </c>
      <c r="K315" s="61">
        <f t="shared" ref="K315:K321" si="16">J315*E315</f>
        <v>101.92392</v>
      </c>
      <c r="L315" s="7"/>
      <c r="M315" s="7">
        <f>INDEX([10]OEM!$I$3:$I$1048576,MATCH(C315,[10]OEM!$E$3:$E$1048576,0))</f>
        <v>101.65931999999997</v>
      </c>
      <c r="N315" s="46" t="s">
        <v>19</v>
      </c>
      <c r="O315" s="46" t="s">
        <v>25</v>
      </c>
      <c r="P315" s="24"/>
    </row>
    <row r="316" spans="1:16" hidden="1" x14ac:dyDescent="0.25">
      <c r="A316" s="1">
        <v>145</v>
      </c>
      <c r="B316" s="57" t="s">
        <v>1</v>
      </c>
      <c r="C316" s="62">
        <v>14577794</v>
      </c>
      <c r="D316" s="59"/>
      <c r="E316" s="57">
        <v>1</v>
      </c>
      <c r="F316" s="57"/>
      <c r="G316" s="57"/>
      <c r="H316" s="57">
        <v>1</v>
      </c>
      <c r="I316" s="6" t="str">
        <f t="shared" si="13"/>
        <v>14577794</v>
      </c>
      <c r="J316" s="64">
        <v>10.90152</v>
      </c>
      <c r="K316" s="61">
        <f t="shared" si="16"/>
        <v>10.90152</v>
      </c>
      <c r="L316" s="7"/>
      <c r="M316" s="7"/>
      <c r="N316" s="46" t="s">
        <v>19</v>
      </c>
      <c r="O316" s="46" t="s">
        <v>25</v>
      </c>
      <c r="P316" s="24"/>
    </row>
    <row r="317" spans="1:16" x14ac:dyDescent="0.25">
      <c r="A317" s="1">
        <v>146</v>
      </c>
      <c r="B317" s="57" t="s">
        <v>130</v>
      </c>
      <c r="C317" s="62">
        <v>14552332</v>
      </c>
      <c r="D317" s="59"/>
      <c r="E317" s="57">
        <v>1</v>
      </c>
      <c r="F317" s="57">
        <v>3</v>
      </c>
      <c r="G317" s="57"/>
      <c r="H317" s="57"/>
      <c r="I317" s="6" t="str">
        <f t="shared" si="13"/>
        <v>14552332</v>
      </c>
      <c r="J317" s="64">
        <v>166.87739249999998</v>
      </c>
      <c r="K317" s="61">
        <f t="shared" si="16"/>
        <v>166.87739249999998</v>
      </c>
      <c r="L317" s="7"/>
      <c r="M317" s="7">
        <f>INDEX([10]OEM!$I$3:$I$1048576,MATCH(C317,[10]OEM!$E$3:$E$1048576,0))</f>
        <v>130.84348623853211</v>
      </c>
      <c r="N317" s="46" t="s">
        <v>19</v>
      </c>
      <c r="O317" s="46" t="s">
        <v>25</v>
      </c>
      <c r="P317" s="24"/>
    </row>
    <row r="318" spans="1:16" hidden="1" x14ac:dyDescent="0.25">
      <c r="A318" s="1">
        <v>147</v>
      </c>
      <c r="B318" s="62" t="s">
        <v>168</v>
      </c>
      <c r="C318" s="57" t="s">
        <v>169</v>
      </c>
      <c r="D318" s="62"/>
      <c r="E318" s="57">
        <v>1</v>
      </c>
      <c r="F318" s="57"/>
      <c r="G318" s="57"/>
      <c r="H318" s="57"/>
      <c r="I318" s="6" t="str">
        <f t="shared" si="13"/>
        <v>RM-VLV-460-SD</v>
      </c>
      <c r="J318" s="64">
        <v>34.728749999999998</v>
      </c>
      <c r="K318" s="61">
        <f t="shared" si="16"/>
        <v>34.728749999999998</v>
      </c>
      <c r="L318" s="7"/>
      <c r="M318" s="7"/>
      <c r="N318" s="66" t="s">
        <v>22</v>
      </c>
      <c r="O318" s="66" t="s">
        <v>22</v>
      </c>
      <c r="P318" s="24"/>
    </row>
    <row r="319" spans="1:16" hidden="1" x14ac:dyDescent="0.25">
      <c r="A319" s="1">
        <v>148</v>
      </c>
      <c r="B319" s="57" t="s">
        <v>57</v>
      </c>
      <c r="C319" s="67">
        <v>990596</v>
      </c>
      <c r="D319" s="59"/>
      <c r="E319" s="57">
        <v>1</v>
      </c>
      <c r="F319" s="57"/>
      <c r="G319" s="57"/>
      <c r="H319" s="57">
        <v>12</v>
      </c>
      <c r="I319" s="6" t="str">
        <f t="shared" si="13"/>
        <v>990596</v>
      </c>
      <c r="J319" s="64">
        <v>2.8788480000000001</v>
      </c>
      <c r="K319" s="61">
        <f t="shared" si="16"/>
        <v>2.8788480000000001</v>
      </c>
      <c r="L319" s="7"/>
      <c r="M319" s="7"/>
      <c r="N319" s="46" t="s">
        <v>19</v>
      </c>
      <c r="O319" s="46" t="s">
        <v>25</v>
      </c>
      <c r="P319" s="24"/>
    </row>
    <row r="320" spans="1:16" hidden="1" x14ac:dyDescent="0.25">
      <c r="A320" s="1">
        <v>149</v>
      </c>
      <c r="B320" s="57" t="s">
        <v>170</v>
      </c>
      <c r="C320" s="67">
        <v>14508911</v>
      </c>
      <c r="D320" s="59"/>
      <c r="E320" s="57">
        <v>1</v>
      </c>
      <c r="F320" s="57">
        <v>2</v>
      </c>
      <c r="G320" s="57"/>
      <c r="H320" s="57"/>
      <c r="I320" s="6" t="str">
        <f t="shared" si="13"/>
        <v>14508911</v>
      </c>
      <c r="J320" s="64">
        <v>133.29489599999997</v>
      </c>
      <c r="K320" s="61">
        <f t="shared" si="16"/>
        <v>133.29489599999997</v>
      </c>
      <c r="L320" s="7"/>
      <c r="M320" s="7"/>
      <c r="N320" s="46" t="s">
        <v>19</v>
      </c>
      <c r="O320" s="46" t="s">
        <v>25</v>
      </c>
      <c r="P320" s="24"/>
    </row>
    <row r="321" spans="1:16" hidden="1" x14ac:dyDescent="0.25">
      <c r="A321" s="1">
        <v>150</v>
      </c>
      <c r="B321" s="57" t="s">
        <v>164</v>
      </c>
      <c r="C321" s="62">
        <v>14529771</v>
      </c>
      <c r="D321" s="59"/>
      <c r="E321" s="57">
        <v>1</v>
      </c>
      <c r="F321" s="57"/>
      <c r="G321" s="57" t="s">
        <v>102</v>
      </c>
      <c r="H321" s="57">
        <v>21</v>
      </c>
      <c r="I321" s="6" t="str">
        <f t="shared" si="13"/>
        <v>14529771</v>
      </c>
      <c r="J321" s="64">
        <v>61.090909090909093</v>
      </c>
      <c r="K321" s="61">
        <f t="shared" si="16"/>
        <v>61.090909090909093</v>
      </c>
      <c r="L321" s="7"/>
      <c r="M321" s="7">
        <f>INDEX([10]OEM!$I$3:$I$1048576,MATCH(C321,[10]OEM!$E$3:$E$1048576,0))</f>
        <v>103.28219999999996</v>
      </c>
      <c r="N321" s="57" t="s">
        <v>19</v>
      </c>
      <c r="O321" s="57" t="s">
        <v>25</v>
      </c>
      <c r="P321" s="24"/>
    </row>
    <row r="322" spans="1:16" hidden="1" x14ac:dyDescent="0.25">
      <c r="A322" s="1">
        <v>152</v>
      </c>
      <c r="B322" s="57" t="s">
        <v>103</v>
      </c>
      <c r="C322" s="62">
        <v>14529773</v>
      </c>
      <c r="D322" s="59"/>
      <c r="E322" s="57">
        <v>1</v>
      </c>
      <c r="F322" s="57"/>
      <c r="G322" s="57"/>
      <c r="H322" s="57"/>
      <c r="I322" s="6" t="str">
        <f t="shared" si="13"/>
        <v>14529773</v>
      </c>
      <c r="J322" s="64">
        <v>407.4</v>
      </c>
      <c r="K322" s="61">
        <v>407.4</v>
      </c>
      <c r="L322" s="7"/>
      <c r="M322" s="7">
        <f>INDEX([10]OEM!$I$3:$I$1048576,MATCH(C322,[10]OEM!$E$3:$E$1048576,0))</f>
        <v>675.41795999999999</v>
      </c>
      <c r="N322" s="57" t="s">
        <v>104</v>
      </c>
      <c r="O322" s="57" t="s">
        <v>22</v>
      </c>
      <c r="P322" s="24"/>
    </row>
    <row r="323" spans="1:16" hidden="1" x14ac:dyDescent="0.25">
      <c r="A323" s="1">
        <v>153</v>
      </c>
      <c r="B323" s="57" t="s">
        <v>57</v>
      </c>
      <c r="C323" s="62">
        <v>14552329</v>
      </c>
      <c r="D323" s="59"/>
      <c r="E323" s="57">
        <v>2</v>
      </c>
      <c r="F323" s="57"/>
      <c r="G323" s="57"/>
      <c r="H323" s="57" t="s">
        <v>165</v>
      </c>
      <c r="I323" s="6" t="str">
        <f t="shared" ref="I323:I386" si="17">TRIM(C323)</f>
        <v>14552329</v>
      </c>
      <c r="J323" s="64">
        <v>14.627087999999997</v>
      </c>
      <c r="K323" s="61">
        <f t="shared" ref="K323:K363" si="18">J323*E323</f>
        <v>29.254175999999994</v>
      </c>
      <c r="L323" s="7"/>
      <c r="M323" s="7"/>
      <c r="N323" s="57" t="s">
        <v>19</v>
      </c>
      <c r="O323" s="57" t="s">
        <v>25</v>
      </c>
      <c r="P323" s="24"/>
    </row>
    <row r="324" spans="1:16" hidden="1" x14ac:dyDescent="0.25">
      <c r="A324" s="1">
        <v>154</v>
      </c>
      <c r="B324" s="57" t="s">
        <v>57</v>
      </c>
      <c r="C324" s="62">
        <v>983509</v>
      </c>
      <c r="D324" s="59"/>
      <c r="E324" s="57">
        <v>2</v>
      </c>
      <c r="F324" s="57"/>
      <c r="G324" s="57"/>
      <c r="H324" s="57"/>
      <c r="I324" s="6" t="str">
        <f t="shared" si="17"/>
        <v>983509</v>
      </c>
      <c r="J324" s="64">
        <v>1.0160639999999999</v>
      </c>
      <c r="K324" s="61">
        <f t="shared" si="18"/>
        <v>2.0321279999999997</v>
      </c>
      <c r="L324" s="7"/>
      <c r="M324" s="7"/>
      <c r="N324" s="57"/>
      <c r="O324" s="63" t="s">
        <v>20</v>
      </c>
      <c r="P324" s="24"/>
    </row>
    <row r="325" spans="1:16" hidden="1" x14ac:dyDescent="0.25">
      <c r="A325" s="1">
        <v>155</v>
      </c>
      <c r="B325" s="57" t="s">
        <v>166</v>
      </c>
      <c r="C325" s="62">
        <v>14625240</v>
      </c>
      <c r="D325" s="59"/>
      <c r="E325" s="57">
        <v>2</v>
      </c>
      <c r="F325" s="57"/>
      <c r="G325" s="57"/>
      <c r="H325" s="57"/>
      <c r="I325" s="6" t="str">
        <f t="shared" si="17"/>
        <v>14625240</v>
      </c>
      <c r="J325" s="64">
        <v>1.2584446875000002</v>
      </c>
      <c r="K325" s="61">
        <f t="shared" si="18"/>
        <v>2.5168893750000003</v>
      </c>
      <c r="L325" s="7"/>
      <c r="M325" s="7"/>
      <c r="N325" s="57"/>
      <c r="O325" s="63" t="s">
        <v>20</v>
      </c>
      <c r="P325" s="24"/>
    </row>
    <row r="326" spans="1:16" hidden="1" x14ac:dyDescent="0.25">
      <c r="A326" s="1">
        <v>156</v>
      </c>
      <c r="B326" s="57" t="s">
        <v>10</v>
      </c>
      <c r="C326" s="62">
        <v>14529762</v>
      </c>
      <c r="D326" s="59"/>
      <c r="E326" s="57">
        <v>3</v>
      </c>
      <c r="F326" s="57"/>
      <c r="G326" s="57"/>
      <c r="H326" s="57"/>
      <c r="I326" s="6" t="str">
        <f t="shared" si="17"/>
        <v>14529762</v>
      </c>
      <c r="J326" s="64">
        <v>50.782032000000001</v>
      </c>
      <c r="K326" s="61">
        <f t="shared" si="18"/>
        <v>152.34609599999999</v>
      </c>
      <c r="L326" s="7"/>
      <c r="M326" s="7">
        <f>INDEX([10]OEM!$I$3:$I$1048576,MATCH(C326,[10]OEM!$E$3:$E$1048576,0))</f>
        <v>43.129799999999996</v>
      </c>
      <c r="N326" s="57"/>
      <c r="O326" s="63" t="s">
        <v>20</v>
      </c>
      <c r="P326" s="24"/>
    </row>
    <row r="327" spans="1:16" hidden="1" x14ac:dyDescent="0.25">
      <c r="A327" s="1">
        <v>157</v>
      </c>
      <c r="B327" s="57" t="s">
        <v>12</v>
      </c>
      <c r="C327" s="62">
        <v>14529772</v>
      </c>
      <c r="D327" s="59"/>
      <c r="E327" s="57">
        <v>1</v>
      </c>
      <c r="F327" s="57"/>
      <c r="G327" s="57"/>
      <c r="H327" s="57"/>
      <c r="I327" s="6" t="str">
        <f t="shared" si="17"/>
        <v>14529772</v>
      </c>
      <c r="J327" s="64">
        <v>230.0894505</v>
      </c>
      <c r="K327" s="61">
        <f t="shared" si="18"/>
        <v>230.0894505</v>
      </c>
      <c r="L327" s="7"/>
      <c r="M327" s="7">
        <f>INDEX([10]OEM!$I$3:$I$1048576,MATCH(C327,[10]OEM!$E$3:$E$1048576,0))</f>
        <v>118.02923999999999</v>
      </c>
      <c r="N327" s="57"/>
      <c r="O327" s="63" t="s">
        <v>20</v>
      </c>
      <c r="P327" s="24"/>
    </row>
    <row r="328" spans="1:16" hidden="1" x14ac:dyDescent="0.25">
      <c r="A328" s="1">
        <v>158</v>
      </c>
      <c r="B328" s="57" t="s">
        <v>167</v>
      </c>
      <c r="C328" s="62">
        <v>14529769</v>
      </c>
      <c r="D328" s="59">
        <v>14529769</v>
      </c>
      <c r="E328" s="57">
        <v>1</v>
      </c>
      <c r="F328" s="57"/>
      <c r="G328" s="57">
        <v>1</v>
      </c>
      <c r="H328" s="57">
        <v>4</v>
      </c>
      <c r="I328" s="6" t="str">
        <f t="shared" si="17"/>
        <v>14529769</v>
      </c>
      <c r="J328" s="64">
        <v>531.52847999999994</v>
      </c>
      <c r="K328" s="61">
        <f t="shared" si="18"/>
        <v>531.52847999999994</v>
      </c>
      <c r="L328" s="7"/>
      <c r="M328" s="7">
        <f>INDEX([10]OEM!$I$3:$I$1048576,MATCH(C328,[10]OEM!$E$3:$E$1048576,0))</f>
        <v>458.18136000000004</v>
      </c>
      <c r="N328" s="57" t="s">
        <v>19</v>
      </c>
      <c r="O328" s="57" t="s">
        <v>25</v>
      </c>
      <c r="P328" s="24"/>
    </row>
    <row r="329" spans="1:16" hidden="1" x14ac:dyDescent="0.25">
      <c r="A329" s="1">
        <v>159</v>
      </c>
      <c r="B329" s="57" t="s">
        <v>109</v>
      </c>
      <c r="C329" s="62" t="s">
        <v>106</v>
      </c>
      <c r="D329" s="59"/>
      <c r="E329" s="57">
        <v>1</v>
      </c>
      <c r="F329" s="57"/>
      <c r="G329" s="57"/>
      <c r="H329" s="57">
        <v>5</v>
      </c>
      <c r="I329" s="6" t="str">
        <f t="shared" si="17"/>
        <v>8230-26520</v>
      </c>
      <c r="J329" s="64">
        <v>101.92392</v>
      </c>
      <c r="K329" s="61">
        <f t="shared" si="18"/>
        <v>101.92392</v>
      </c>
      <c r="L329" s="7"/>
      <c r="M329" s="7">
        <f>INDEX([10]OEM!$I$3:$I$1048576,MATCH(C329,[10]OEM!$E$3:$E$1048576,0))</f>
        <v>101.65931999999997</v>
      </c>
      <c r="N329" s="57" t="s">
        <v>19</v>
      </c>
      <c r="O329" s="57" t="s">
        <v>25</v>
      </c>
      <c r="P329" s="24"/>
    </row>
    <row r="330" spans="1:16" hidden="1" x14ac:dyDescent="0.25">
      <c r="A330" s="1">
        <v>160</v>
      </c>
      <c r="B330" s="57" t="s">
        <v>1</v>
      </c>
      <c r="C330" s="62">
        <v>14577794</v>
      </c>
      <c r="D330" s="59"/>
      <c r="E330" s="57">
        <v>1</v>
      </c>
      <c r="F330" s="57"/>
      <c r="G330" s="57"/>
      <c r="H330" s="57">
        <v>1</v>
      </c>
      <c r="I330" s="6" t="str">
        <f t="shared" si="17"/>
        <v>14577794</v>
      </c>
      <c r="J330" s="64">
        <v>10.90152</v>
      </c>
      <c r="K330" s="61">
        <f t="shared" si="18"/>
        <v>10.90152</v>
      </c>
      <c r="L330" s="7"/>
      <c r="M330" s="7"/>
      <c r="N330" s="57" t="s">
        <v>19</v>
      </c>
      <c r="O330" s="57" t="s">
        <v>25</v>
      </c>
      <c r="P330" s="24"/>
    </row>
    <row r="331" spans="1:16" x14ac:dyDescent="0.25">
      <c r="A331" s="1">
        <v>161</v>
      </c>
      <c r="B331" s="57" t="s">
        <v>130</v>
      </c>
      <c r="C331" s="62">
        <v>14552332</v>
      </c>
      <c r="D331" s="59"/>
      <c r="E331" s="57">
        <v>1</v>
      </c>
      <c r="F331" s="57">
        <v>3</v>
      </c>
      <c r="G331" s="57"/>
      <c r="H331" s="57"/>
      <c r="I331" s="6" t="str">
        <f t="shared" si="17"/>
        <v>14552332</v>
      </c>
      <c r="J331" s="64">
        <v>166.87739249999998</v>
      </c>
      <c r="K331" s="61">
        <f t="shared" si="18"/>
        <v>166.87739249999998</v>
      </c>
      <c r="L331" s="7"/>
      <c r="M331" s="7">
        <f>INDEX([10]OEM!$I$3:$I$1048576,MATCH(C331,[10]OEM!$E$3:$E$1048576,0))</f>
        <v>130.84348623853211</v>
      </c>
      <c r="N331" s="57" t="s">
        <v>19</v>
      </c>
      <c r="O331" s="57" t="s">
        <v>25</v>
      </c>
      <c r="P331" s="24"/>
    </row>
    <row r="332" spans="1:16" hidden="1" x14ac:dyDescent="0.25">
      <c r="A332" s="1">
        <v>162</v>
      </c>
      <c r="B332" s="57" t="s">
        <v>149</v>
      </c>
      <c r="C332" s="62" t="s">
        <v>169</v>
      </c>
      <c r="D332" s="59"/>
      <c r="E332" s="57">
        <v>1</v>
      </c>
      <c r="F332" s="57"/>
      <c r="G332" s="57"/>
      <c r="H332" s="57"/>
      <c r="I332" s="6" t="str">
        <f t="shared" si="17"/>
        <v>RM-VLV-460-SD</v>
      </c>
      <c r="J332" s="64">
        <v>34.728749999999998</v>
      </c>
      <c r="K332" s="61">
        <f t="shared" si="18"/>
        <v>34.728749999999998</v>
      </c>
      <c r="L332" s="7"/>
      <c r="M332" s="7"/>
      <c r="N332" s="57" t="s">
        <v>22</v>
      </c>
      <c r="O332" s="57" t="s">
        <v>22</v>
      </c>
      <c r="P332" s="24"/>
    </row>
    <row r="333" spans="1:16" hidden="1" x14ac:dyDescent="0.25">
      <c r="A333" s="1">
        <v>163</v>
      </c>
      <c r="B333" s="57" t="s">
        <v>57</v>
      </c>
      <c r="C333" s="62">
        <v>990596</v>
      </c>
      <c r="D333" s="59"/>
      <c r="E333" s="57">
        <v>1</v>
      </c>
      <c r="F333" s="57"/>
      <c r="G333" s="57"/>
      <c r="H333" s="57">
        <v>12</v>
      </c>
      <c r="I333" s="6" t="str">
        <f t="shared" si="17"/>
        <v>990596</v>
      </c>
      <c r="J333" s="64">
        <v>2.8788480000000001</v>
      </c>
      <c r="K333" s="61">
        <f t="shared" si="18"/>
        <v>2.8788480000000001</v>
      </c>
      <c r="L333" s="7"/>
      <c r="M333" s="7"/>
      <c r="N333" s="57" t="s">
        <v>19</v>
      </c>
      <c r="O333" s="57" t="s">
        <v>25</v>
      </c>
      <c r="P333" s="24"/>
    </row>
    <row r="334" spans="1:16" hidden="1" x14ac:dyDescent="0.25">
      <c r="A334" s="1">
        <v>164</v>
      </c>
      <c r="B334" s="57" t="s">
        <v>170</v>
      </c>
      <c r="C334" s="62">
        <v>14508911</v>
      </c>
      <c r="D334" s="59"/>
      <c r="E334" s="57">
        <v>1</v>
      </c>
      <c r="F334" s="57">
        <v>2</v>
      </c>
      <c r="G334" s="57"/>
      <c r="H334" s="57"/>
      <c r="I334" s="6" t="str">
        <f t="shared" si="17"/>
        <v>14508911</v>
      </c>
      <c r="J334" s="64">
        <v>133.29489599999997</v>
      </c>
      <c r="K334" s="61">
        <f t="shared" si="18"/>
        <v>133.29489599999997</v>
      </c>
      <c r="L334" s="7"/>
      <c r="M334" s="7"/>
      <c r="N334" s="57" t="s">
        <v>19</v>
      </c>
      <c r="O334" s="57" t="s">
        <v>25</v>
      </c>
      <c r="P334" s="24"/>
    </row>
    <row r="335" spans="1:16" hidden="1" x14ac:dyDescent="0.25">
      <c r="A335" s="1">
        <v>165</v>
      </c>
      <c r="B335" s="57" t="s">
        <v>1</v>
      </c>
      <c r="C335" s="62">
        <v>14640027</v>
      </c>
      <c r="D335" s="59"/>
      <c r="E335" s="57">
        <v>1</v>
      </c>
      <c r="F335" s="57"/>
      <c r="G335" s="57"/>
      <c r="H335" s="57"/>
      <c r="I335" s="6" t="str">
        <f t="shared" si="17"/>
        <v>14640027</v>
      </c>
      <c r="J335" s="64">
        <v>1324.4605920000001</v>
      </c>
      <c r="K335" s="61">
        <f t="shared" si="18"/>
        <v>1324.4605920000001</v>
      </c>
      <c r="L335" s="7"/>
      <c r="M335" s="7">
        <f>INDEX([10]OEM!$I$3:$I$1048576,MATCH(C335,[10]OEM!$E$3:$E$1048576,0))</f>
        <v>1176.88788</v>
      </c>
      <c r="N335" s="57"/>
      <c r="O335" s="63" t="s">
        <v>20</v>
      </c>
      <c r="P335" s="24"/>
    </row>
    <row r="336" spans="1:16" hidden="1" x14ac:dyDescent="0.25">
      <c r="A336" s="1">
        <v>166</v>
      </c>
      <c r="B336" s="57" t="s">
        <v>1</v>
      </c>
      <c r="C336" s="62">
        <v>14640027</v>
      </c>
      <c r="D336" s="59"/>
      <c r="E336" s="57">
        <v>1</v>
      </c>
      <c r="F336" s="57"/>
      <c r="G336" s="57"/>
      <c r="H336" s="57"/>
      <c r="I336" s="6" t="str">
        <f t="shared" si="17"/>
        <v>14640027</v>
      </c>
      <c r="J336" s="64">
        <v>1324.4605920000001</v>
      </c>
      <c r="K336" s="61">
        <f t="shared" si="18"/>
        <v>1324.4605920000001</v>
      </c>
      <c r="L336" s="7"/>
      <c r="M336" s="7">
        <f>INDEX([10]OEM!$I$3:$I$1048576,MATCH(C336,[10]OEM!$E$3:$E$1048576,0))</f>
        <v>1176.88788</v>
      </c>
      <c r="N336" s="57"/>
      <c r="O336" s="63" t="s">
        <v>20</v>
      </c>
      <c r="P336" s="24"/>
    </row>
    <row r="337" spans="1:16" ht="15.75" hidden="1" x14ac:dyDescent="0.25">
      <c r="A337" s="1">
        <v>167</v>
      </c>
      <c r="B337" s="68" t="s">
        <v>171</v>
      </c>
      <c r="C337" s="69" t="s">
        <v>172</v>
      </c>
      <c r="D337" s="70"/>
      <c r="E337" s="71">
        <v>8</v>
      </c>
      <c r="F337" s="71"/>
      <c r="G337" s="71">
        <v>30</v>
      </c>
      <c r="H337" s="71"/>
      <c r="I337" s="6" t="str">
        <f t="shared" si="17"/>
        <v>8230-28800</v>
      </c>
      <c r="J337" s="72">
        <v>11.466000000000003</v>
      </c>
      <c r="K337" s="73">
        <f t="shared" si="18"/>
        <v>91.728000000000023</v>
      </c>
      <c r="L337" s="7">
        <f>INDEX('[9]Update PPrice'!$I$2:$I$1048576,MATCH(C337,'[9]Update PPrice'!$C$2:$C$3990,0))</f>
        <v>70.798318499999993</v>
      </c>
      <c r="M337" s="7"/>
      <c r="N337" s="71" t="s">
        <v>173</v>
      </c>
      <c r="O337" s="71" t="s">
        <v>25</v>
      </c>
      <c r="P337" s="74"/>
    </row>
    <row r="338" spans="1:16" ht="15.75" hidden="1" x14ac:dyDescent="0.25">
      <c r="A338" s="1">
        <v>168</v>
      </c>
      <c r="B338" s="68" t="s">
        <v>118</v>
      </c>
      <c r="C338" s="69">
        <v>14588699</v>
      </c>
      <c r="D338" s="70"/>
      <c r="E338" s="71">
        <v>8</v>
      </c>
      <c r="F338" s="71"/>
      <c r="G338" s="71">
        <v>21</v>
      </c>
      <c r="H338" s="71"/>
      <c r="I338" s="6" t="str">
        <f t="shared" si="17"/>
        <v>14588699</v>
      </c>
      <c r="J338" s="72">
        <v>75.047249062500001</v>
      </c>
      <c r="K338" s="73">
        <f t="shared" si="18"/>
        <v>600.3779925</v>
      </c>
      <c r="L338" s="7"/>
      <c r="M338" s="7">
        <f>INDEX([10]OEM!$I$3:$I$1048576,MATCH(C338,[10]OEM!$E$3:$E$1048576,0))</f>
        <v>52.320240000000013</v>
      </c>
      <c r="N338" s="71" t="s">
        <v>27</v>
      </c>
      <c r="O338" s="71" t="s">
        <v>25</v>
      </c>
      <c r="P338" s="74"/>
    </row>
    <row r="339" spans="1:16" ht="15.75" hidden="1" x14ac:dyDescent="0.25">
      <c r="A339" s="1">
        <v>169</v>
      </c>
      <c r="B339" s="68" t="s">
        <v>91</v>
      </c>
      <c r="C339" s="69">
        <v>983509</v>
      </c>
      <c r="D339" s="70"/>
      <c r="E339" s="71">
        <v>8</v>
      </c>
      <c r="F339" s="71"/>
      <c r="G339" s="71"/>
      <c r="H339" s="71"/>
      <c r="I339" s="6" t="str">
        <f t="shared" si="17"/>
        <v>983509</v>
      </c>
      <c r="J339" s="72">
        <v>1.0160639999999999</v>
      </c>
      <c r="K339" s="73">
        <f t="shared" si="18"/>
        <v>8.1285119999999988</v>
      </c>
      <c r="L339" s="7"/>
      <c r="M339" s="7"/>
      <c r="N339" s="71" t="s">
        <v>19</v>
      </c>
      <c r="O339" s="71" t="s">
        <v>24</v>
      </c>
      <c r="P339" s="74"/>
    </row>
    <row r="340" spans="1:16" hidden="1" x14ac:dyDescent="0.25">
      <c r="A340" s="1">
        <v>175</v>
      </c>
      <c r="B340" s="22" t="s">
        <v>174</v>
      </c>
      <c r="C340" s="16">
        <v>14533496</v>
      </c>
      <c r="D340" s="22"/>
      <c r="E340" s="16">
        <v>1</v>
      </c>
      <c r="F340" s="22"/>
      <c r="G340" s="22"/>
      <c r="H340" s="22"/>
      <c r="I340" s="6" t="str">
        <f t="shared" si="17"/>
        <v>14533496</v>
      </c>
      <c r="J340" s="21">
        <v>1507.4579519999998</v>
      </c>
      <c r="K340" s="21">
        <f t="shared" si="18"/>
        <v>1507.4579519999998</v>
      </c>
      <c r="L340" s="7"/>
      <c r="M340" s="7"/>
      <c r="N340" s="22" t="s">
        <v>19</v>
      </c>
      <c r="O340" s="22" t="s">
        <v>24</v>
      </c>
      <c r="P340" s="22"/>
    </row>
    <row r="341" spans="1:16" hidden="1" x14ac:dyDescent="0.25">
      <c r="A341" s="1">
        <v>176</v>
      </c>
      <c r="B341" s="16" t="s">
        <v>148</v>
      </c>
      <c r="C341" s="42">
        <v>14502645</v>
      </c>
      <c r="D341" s="43"/>
      <c r="E341" s="16">
        <v>1</v>
      </c>
      <c r="F341" s="16">
        <v>1</v>
      </c>
      <c r="G341" s="16">
        <v>1</v>
      </c>
      <c r="H341" s="16">
        <v>2</v>
      </c>
      <c r="I341" s="6" t="str">
        <f t="shared" si="17"/>
        <v>14502645</v>
      </c>
      <c r="J341" s="75">
        <v>341.75735999999989</v>
      </c>
      <c r="K341" s="44">
        <f t="shared" si="18"/>
        <v>341.75735999999989</v>
      </c>
      <c r="L341" s="7"/>
      <c r="M341" s="7">
        <f>INDEX([10]OEM!$I$3:$I$1048576,MATCH(C341,[10]OEM!$E$3:$E$1048576,0))</f>
        <v>169.38923076923072</v>
      </c>
      <c r="N341" s="16" t="s">
        <v>19</v>
      </c>
      <c r="O341" s="16" t="s">
        <v>25</v>
      </c>
      <c r="P341" s="24"/>
    </row>
    <row r="342" spans="1:16" hidden="1" x14ac:dyDescent="0.25">
      <c r="A342" s="1">
        <v>177</v>
      </c>
      <c r="B342" s="16" t="s">
        <v>57</v>
      </c>
      <c r="C342" s="16">
        <v>993326</v>
      </c>
      <c r="D342" s="43"/>
      <c r="E342" s="16">
        <v>8</v>
      </c>
      <c r="F342" s="6">
        <v>8</v>
      </c>
      <c r="G342" s="6"/>
      <c r="H342" s="6"/>
      <c r="I342" s="6" t="str">
        <f t="shared" si="17"/>
        <v>993326</v>
      </c>
      <c r="J342" s="56">
        <v>4.3524390000000004</v>
      </c>
      <c r="K342" s="106">
        <f t="shared" si="18"/>
        <v>34.819512000000003</v>
      </c>
      <c r="L342" s="7"/>
      <c r="M342" s="7"/>
      <c r="N342" s="16" t="s">
        <v>19</v>
      </c>
      <c r="O342" s="16" t="s">
        <v>25</v>
      </c>
      <c r="P342" s="24"/>
    </row>
    <row r="343" spans="1:16" ht="15.75" hidden="1" x14ac:dyDescent="0.25">
      <c r="A343" s="1">
        <v>178</v>
      </c>
      <c r="B343" s="68" t="s">
        <v>175</v>
      </c>
      <c r="C343" s="69">
        <v>14524665</v>
      </c>
      <c r="D343" s="69" t="s">
        <v>176</v>
      </c>
      <c r="E343" s="71">
        <v>1</v>
      </c>
      <c r="F343" s="71"/>
      <c r="G343" s="71"/>
      <c r="H343" s="71"/>
      <c r="I343" s="6" t="str">
        <f t="shared" si="17"/>
        <v>14524665</v>
      </c>
      <c r="J343" s="72">
        <v>7.0912799999999994</v>
      </c>
      <c r="K343" s="72">
        <f t="shared" si="18"/>
        <v>7.0912799999999994</v>
      </c>
      <c r="L343" s="7"/>
      <c r="M343" s="7"/>
      <c r="N343" s="71"/>
      <c r="O343" s="71" t="s">
        <v>20</v>
      </c>
      <c r="P343" s="74"/>
    </row>
    <row r="344" spans="1:16" ht="15.75" hidden="1" x14ac:dyDescent="0.25">
      <c r="A344" s="1">
        <v>179</v>
      </c>
      <c r="B344" s="68" t="s">
        <v>86</v>
      </c>
      <c r="C344" s="69">
        <v>14560209</v>
      </c>
      <c r="D344" s="70"/>
      <c r="E344" s="71">
        <v>2</v>
      </c>
      <c r="F344" s="71">
        <v>1</v>
      </c>
      <c r="G344" s="71"/>
      <c r="H344" s="71"/>
      <c r="I344" s="6" t="str">
        <f t="shared" si="17"/>
        <v>14560209</v>
      </c>
      <c r="J344" s="72">
        <v>18.500831999999996</v>
      </c>
      <c r="K344" s="72">
        <f t="shared" si="18"/>
        <v>37.001663999999991</v>
      </c>
      <c r="L344" s="7"/>
      <c r="M344" s="7"/>
      <c r="N344" s="71"/>
      <c r="O344" s="71" t="s">
        <v>20</v>
      </c>
      <c r="P344" s="74"/>
    </row>
    <row r="345" spans="1:16" ht="15.75" hidden="1" x14ac:dyDescent="0.25">
      <c r="A345" s="1">
        <v>180</v>
      </c>
      <c r="B345" s="68" t="s">
        <v>177</v>
      </c>
      <c r="C345" s="69">
        <v>13963059</v>
      </c>
      <c r="D345" s="70"/>
      <c r="E345" s="71">
        <v>1</v>
      </c>
      <c r="F345" s="71"/>
      <c r="G345" s="71">
        <v>2</v>
      </c>
      <c r="H345" s="71"/>
      <c r="I345" s="6" t="str">
        <f t="shared" si="17"/>
        <v>13963059</v>
      </c>
      <c r="J345" s="72">
        <v>16.616554500000003</v>
      </c>
      <c r="K345" s="72">
        <f t="shared" si="18"/>
        <v>16.616554500000003</v>
      </c>
      <c r="L345" s="7"/>
      <c r="M345" s="7">
        <f>INDEX([10]OEM!$I$3:$I$1048576,MATCH(C345,[10]OEM!$E$3:$E$1048576,0))</f>
        <v>2.4166799999999999</v>
      </c>
      <c r="N345" s="71" t="s">
        <v>27</v>
      </c>
      <c r="O345" s="71" t="s">
        <v>25</v>
      </c>
      <c r="P345" s="74"/>
    </row>
    <row r="346" spans="1:16" ht="15.75" hidden="1" x14ac:dyDescent="0.25">
      <c r="A346" s="1">
        <v>181</v>
      </c>
      <c r="B346" s="68" t="s">
        <v>86</v>
      </c>
      <c r="C346" s="69">
        <v>14560211</v>
      </c>
      <c r="D346" s="70"/>
      <c r="E346" s="71">
        <v>2</v>
      </c>
      <c r="F346" s="71">
        <v>24</v>
      </c>
      <c r="G346" s="71"/>
      <c r="H346" s="71" t="s">
        <v>178</v>
      </c>
      <c r="I346" s="6" t="str">
        <f t="shared" si="17"/>
        <v>14560211</v>
      </c>
      <c r="J346" s="72">
        <v>17.294255999999997</v>
      </c>
      <c r="K346" s="72">
        <f t="shared" si="18"/>
        <v>34.588511999999994</v>
      </c>
      <c r="L346" s="7"/>
      <c r="M346" s="7"/>
      <c r="N346" s="71" t="s">
        <v>19</v>
      </c>
      <c r="O346" s="71" t="s">
        <v>25</v>
      </c>
      <c r="P346" s="74">
        <v>12.894609000000001</v>
      </c>
    </row>
    <row r="347" spans="1:16" ht="15.75" hidden="1" x14ac:dyDescent="0.25">
      <c r="A347" s="1">
        <v>182</v>
      </c>
      <c r="B347" s="68" t="s">
        <v>130</v>
      </c>
      <c r="C347" s="69">
        <v>14589143</v>
      </c>
      <c r="D347" s="70"/>
      <c r="E347" s="71">
        <v>1</v>
      </c>
      <c r="F347" s="71">
        <v>6</v>
      </c>
      <c r="G347" s="71"/>
      <c r="H347" s="71"/>
      <c r="I347" s="6" t="str">
        <f t="shared" si="17"/>
        <v>14589143</v>
      </c>
      <c r="J347" s="72">
        <v>275.50532099999998</v>
      </c>
      <c r="K347" s="72">
        <f t="shared" si="18"/>
        <v>275.50532099999998</v>
      </c>
      <c r="L347" s="7"/>
      <c r="M347" s="7"/>
      <c r="N347" s="71" t="s">
        <v>19</v>
      </c>
      <c r="O347" s="71" t="s">
        <v>25</v>
      </c>
      <c r="P347" s="74">
        <v>177.33544920000003</v>
      </c>
    </row>
    <row r="348" spans="1:16" ht="15.75" hidden="1" x14ac:dyDescent="0.25">
      <c r="A348" s="1">
        <v>183</v>
      </c>
      <c r="B348" s="68" t="s">
        <v>57</v>
      </c>
      <c r="C348" s="69">
        <v>949238</v>
      </c>
      <c r="D348" s="70"/>
      <c r="E348" s="76">
        <v>10</v>
      </c>
      <c r="F348" s="76" t="s">
        <v>96</v>
      </c>
      <c r="G348" s="76"/>
      <c r="H348" s="76"/>
      <c r="I348" s="6" t="str">
        <f t="shared" si="17"/>
        <v>949238</v>
      </c>
      <c r="J348" s="72">
        <v>2.0541885</v>
      </c>
      <c r="K348" s="72">
        <f t="shared" si="18"/>
        <v>20.541885000000001</v>
      </c>
      <c r="L348" s="7"/>
      <c r="M348" s="7"/>
      <c r="N348" s="71" t="s">
        <v>19</v>
      </c>
      <c r="O348" s="71" t="s">
        <v>25</v>
      </c>
      <c r="P348" s="74"/>
    </row>
    <row r="349" spans="1:16" ht="15.75" hidden="1" x14ac:dyDescent="0.25">
      <c r="A349" s="1">
        <v>184</v>
      </c>
      <c r="B349" s="68" t="s">
        <v>0</v>
      </c>
      <c r="C349" s="69">
        <v>14589143</v>
      </c>
      <c r="D349" s="70"/>
      <c r="E349" s="71">
        <v>1</v>
      </c>
      <c r="F349" s="71">
        <v>6</v>
      </c>
      <c r="G349" s="71"/>
      <c r="H349" s="71"/>
      <c r="I349" s="6" t="str">
        <f t="shared" si="17"/>
        <v>14589143</v>
      </c>
      <c r="J349" s="77">
        <v>275.50532099999998</v>
      </c>
      <c r="K349" s="77">
        <f t="shared" si="18"/>
        <v>275.50532099999998</v>
      </c>
      <c r="L349" s="7"/>
      <c r="M349" s="7"/>
      <c r="N349" s="71" t="s">
        <v>19</v>
      </c>
      <c r="O349" s="71" t="s">
        <v>25</v>
      </c>
      <c r="P349" s="74">
        <v>177.33544920000003</v>
      </c>
    </row>
    <row r="350" spans="1:16" ht="15.75" hidden="1" x14ac:dyDescent="0.25">
      <c r="A350" s="1">
        <v>185</v>
      </c>
      <c r="B350" s="68" t="s">
        <v>118</v>
      </c>
      <c r="C350" s="69">
        <v>14508477</v>
      </c>
      <c r="D350" s="70"/>
      <c r="E350" s="71">
        <v>1</v>
      </c>
      <c r="F350" s="71"/>
      <c r="G350" s="71"/>
      <c r="H350" s="71"/>
      <c r="I350" s="6" t="str">
        <f t="shared" si="17"/>
        <v>14508477</v>
      </c>
      <c r="J350" s="77">
        <v>8972.3496135000005</v>
      </c>
      <c r="K350" s="77">
        <f t="shared" si="18"/>
        <v>8972.3496135000005</v>
      </c>
      <c r="L350" s="7"/>
      <c r="M350" s="7"/>
      <c r="N350" s="71" t="s">
        <v>19</v>
      </c>
      <c r="O350" s="71" t="s">
        <v>24</v>
      </c>
      <c r="P350" s="74"/>
    </row>
    <row r="351" spans="1:16" ht="15.75" hidden="1" x14ac:dyDescent="0.25">
      <c r="A351" s="1">
        <v>186</v>
      </c>
      <c r="B351" s="68" t="s">
        <v>86</v>
      </c>
      <c r="C351" s="69">
        <v>14560211</v>
      </c>
      <c r="D351" s="70"/>
      <c r="E351" s="71">
        <v>2</v>
      </c>
      <c r="F351" s="71">
        <v>24</v>
      </c>
      <c r="G351" s="71"/>
      <c r="H351" s="71" t="s">
        <v>178</v>
      </c>
      <c r="I351" s="6" t="str">
        <f t="shared" si="17"/>
        <v>14560211</v>
      </c>
      <c r="J351" s="72">
        <v>17.294255999999997</v>
      </c>
      <c r="K351" s="77">
        <f t="shared" si="18"/>
        <v>34.588511999999994</v>
      </c>
      <c r="L351" s="7"/>
      <c r="M351" s="7"/>
      <c r="N351" s="71" t="s">
        <v>19</v>
      </c>
      <c r="O351" s="71" t="s">
        <v>25</v>
      </c>
      <c r="P351" s="74"/>
    </row>
    <row r="352" spans="1:16" ht="15.75" hidden="1" x14ac:dyDescent="0.25">
      <c r="A352" s="1">
        <v>187</v>
      </c>
      <c r="B352" s="68" t="s">
        <v>179</v>
      </c>
      <c r="C352" s="69">
        <v>13963059</v>
      </c>
      <c r="D352" s="70"/>
      <c r="E352" s="71">
        <v>1</v>
      </c>
      <c r="F352" s="71"/>
      <c r="G352" s="71">
        <v>2</v>
      </c>
      <c r="H352" s="71"/>
      <c r="I352" s="6" t="str">
        <f t="shared" si="17"/>
        <v>13963059</v>
      </c>
      <c r="J352" s="72">
        <v>16.616554500000003</v>
      </c>
      <c r="K352" s="77">
        <f t="shared" si="18"/>
        <v>16.616554500000003</v>
      </c>
      <c r="L352" s="7"/>
      <c r="M352" s="7">
        <f>INDEX([10]OEM!$I$3:$I$1048576,MATCH(C352,[10]OEM!$E$3:$E$1048576,0))</f>
        <v>2.4166799999999999</v>
      </c>
      <c r="N352" s="71" t="s">
        <v>27</v>
      </c>
      <c r="O352" s="71" t="s">
        <v>25</v>
      </c>
      <c r="P352" s="74"/>
    </row>
    <row r="353" spans="1:16" ht="15.75" hidden="1" x14ac:dyDescent="0.25">
      <c r="A353" s="1">
        <v>188</v>
      </c>
      <c r="B353" s="68" t="s">
        <v>180</v>
      </c>
      <c r="C353" s="69">
        <v>14595221</v>
      </c>
      <c r="D353" s="70"/>
      <c r="E353" s="71">
        <v>1</v>
      </c>
      <c r="F353" s="71"/>
      <c r="G353" s="71"/>
      <c r="H353" s="71">
        <v>30</v>
      </c>
      <c r="I353" s="6" t="str">
        <f t="shared" si="17"/>
        <v>14595221</v>
      </c>
      <c r="J353" s="72">
        <v>8.0650079999999988</v>
      </c>
      <c r="K353" s="72">
        <f t="shared" si="18"/>
        <v>8.0650079999999988</v>
      </c>
      <c r="L353" s="7"/>
      <c r="M353" s="7"/>
      <c r="N353" s="71" t="s">
        <v>19</v>
      </c>
      <c r="O353" s="71" t="s">
        <v>25</v>
      </c>
      <c r="P353" s="74"/>
    </row>
    <row r="354" spans="1:16" ht="15.75" hidden="1" x14ac:dyDescent="0.25">
      <c r="A354" s="1">
        <v>189</v>
      </c>
      <c r="B354" s="68" t="s">
        <v>181</v>
      </c>
      <c r="C354" s="69">
        <v>14560211</v>
      </c>
      <c r="D354" s="70"/>
      <c r="E354" s="71">
        <v>4</v>
      </c>
      <c r="F354" s="71">
        <v>24</v>
      </c>
      <c r="G354" s="71"/>
      <c r="H354" s="71" t="s">
        <v>178</v>
      </c>
      <c r="I354" s="6" t="str">
        <f t="shared" si="17"/>
        <v>14560211</v>
      </c>
      <c r="J354" s="72">
        <v>17.294255999999997</v>
      </c>
      <c r="K354" s="72">
        <f t="shared" si="18"/>
        <v>69.177023999999989</v>
      </c>
      <c r="L354" s="7"/>
      <c r="M354" s="7"/>
      <c r="N354" s="71" t="s">
        <v>19</v>
      </c>
      <c r="O354" s="71" t="s">
        <v>25</v>
      </c>
      <c r="P354" s="74"/>
    </row>
    <row r="355" spans="1:16" ht="15.75" hidden="1" x14ac:dyDescent="0.25">
      <c r="A355" s="1">
        <v>190</v>
      </c>
      <c r="B355" s="68" t="s">
        <v>57</v>
      </c>
      <c r="C355" s="69">
        <v>990598</v>
      </c>
      <c r="D355" s="70"/>
      <c r="E355" s="71">
        <v>1</v>
      </c>
      <c r="F355" s="71"/>
      <c r="G355" s="71"/>
      <c r="H355" s="71"/>
      <c r="I355" s="6" t="str">
        <f t="shared" si="17"/>
        <v>990598</v>
      </c>
      <c r="J355" s="72">
        <v>3.2387039999999998</v>
      </c>
      <c r="K355" s="72">
        <f t="shared" si="18"/>
        <v>3.2387039999999998</v>
      </c>
      <c r="L355" s="7"/>
      <c r="M355" s="7"/>
      <c r="N355" s="71"/>
      <c r="O355" s="60" t="s">
        <v>20</v>
      </c>
      <c r="P355" s="74"/>
    </row>
    <row r="356" spans="1:16" ht="15.75" hidden="1" x14ac:dyDescent="0.25">
      <c r="A356" s="1">
        <v>191</v>
      </c>
      <c r="B356" s="68" t="s">
        <v>130</v>
      </c>
      <c r="C356" s="69">
        <v>14625659</v>
      </c>
      <c r="D356" s="70"/>
      <c r="E356" s="71">
        <v>1</v>
      </c>
      <c r="F356" s="71"/>
      <c r="G356" s="71"/>
      <c r="H356" s="71"/>
      <c r="I356" s="6" t="str">
        <f t="shared" si="17"/>
        <v>14625659</v>
      </c>
      <c r="J356" s="72">
        <v>57.264479999999999</v>
      </c>
      <c r="K356" s="72">
        <f t="shared" si="18"/>
        <v>57.264479999999999</v>
      </c>
      <c r="L356" s="7"/>
      <c r="M356" s="7"/>
      <c r="N356" s="71"/>
      <c r="O356" s="60" t="s">
        <v>20</v>
      </c>
      <c r="P356" s="74"/>
    </row>
    <row r="357" spans="1:16" ht="15.75" hidden="1" x14ac:dyDescent="0.25">
      <c r="A357" s="1">
        <v>192</v>
      </c>
      <c r="B357" s="68" t="s">
        <v>57</v>
      </c>
      <c r="C357" s="69">
        <v>949238</v>
      </c>
      <c r="D357" s="70"/>
      <c r="E357" s="71">
        <v>10</v>
      </c>
      <c r="F357" s="71" t="s">
        <v>96</v>
      </c>
      <c r="G357" s="71"/>
      <c r="H357" s="71"/>
      <c r="I357" s="6" t="str">
        <f t="shared" si="17"/>
        <v>949238</v>
      </c>
      <c r="J357" s="72">
        <v>2.0541885</v>
      </c>
      <c r="K357" s="72">
        <f t="shared" si="18"/>
        <v>20.541885000000001</v>
      </c>
      <c r="L357" s="7"/>
      <c r="M357" s="7"/>
      <c r="N357" s="71" t="s">
        <v>19</v>
      </c>
      <c r="O357" s="71" t="s">
        <v>25</v>
      </c>
      <c r="P357" s="74"/>
    </row>
    <row r="358" spans="1:16" ht="15.75" hidden="1" x14ac:dyDescent="0.25">
      <c r="A358" s="1">
        <v>193</v>
      </c>
      <c r="B358" s="78" t="s">
        <v>0</v>
      </c>
      <c r="C358" s="79">
        <v>14589145</v>
      </c>
      <c r="D358" s="80"/>
      <c r="E358" s="81">
        <v>1</v>
      </c>
      <c r="F358" s="81"/>
      <c r="G358" s="81"/>
      <c r="H358" s="81"/>
      <c r="I358" s="6" t="str">
        <f t="shared" si="17"/>
        <v>14589145</v>
      </c>
      <c r="J358" s="82">
        <v>275.50532099999998</v>
      </c>
      <c r="K358" s="82">
        <f t="shared" si="18"/>
        <v>275.50532099999998</v>
      </c>
      <c r="L358" s="7"/>
      <c r="M358" s="7"/>
      <c r="N358" s="71"/>
      <c r="O358" s="46" t="s">
        <v>25</v>
      </c>
      <c r="P358" s="24">
        <v>365.11675200000008</v>
      </c>
    </row>
    <row r="359" spans="1:16" ht="15.75" hidden="1" x14ac:dyDescent="0.25">
      <c r="A359" s="1">
        <v>194</v>
      </c>
      <c r="B359" s="78" t="s">
        <v>118</v>
      </c>
      <c r="C359" s="79">
        <v>14559467</v>
      </c>
      <c r="D359" s="79">
        <v>14524060</v>
      </c>
      <c r="E359" s="81">
        <v>1</v>
      </c>
      <c r="F359" s="81"/>
      <c r="G359" s="81"/>
      <c r="H359" s="81"/>
      <c r="I359" s="6" t="str">
        <f t="shared" si="17"/>
        <v>14559467</v>
      </c>
      <c r="J359" s="82">
        <v>6456.5381790000001</v>
      </c>
      <c r="K359" s="82">
        <f t="shared" si="18"/>
        <v>6456.5381790000001</v>
      </c>
      <c r="L359" s="7"/>
      <c r="M359" s="7"/>
      <c r="N359" s="71" t="s">
        <v>19</v>
      </c>
      <c r="O359" s="46" t="s">
        <v>24</v>
      </c>
      <c r="P359" s="24"/>
    </row>
    <row r="360" spans="1:16" ht="15.75" hidden="1" x14ac:dyDescent="0.25">
      <c r="A360" s="1">
        <v>195</v>
      </c>
      <c r="B360" s="78" t="s">
        <v>86</v>
      </c>
      <c r="C360" s="79">
        <v>14560211</v>
      </c>
      <c r="D360" s="80"/>
      <c r="E360" s="81">
        <v>1</v>
      </c>
      <c r="F360" s="71">
        <v>24</v>
      </c>
      <c r="G360" s="71"/>
      <c r="H360" s="71" t="s">
        <v>178</v>
      </c>
      <c r="I360" s="6" t="str">
        <f t="shared" si="17"/>
        <v>14560211</v>
      </c>
      <c r="J360" s="72">
        <v>17.294255999999997</v>
      </c>
      <c r="K360" s="82">
        <f t="shared" si="18"/>
        <v>17.294255999999997</v>
      </c>
      <c r="L360" s="7"/>
      <c r="M360" s="7"/>
      <c r="N360" s="71" t="s">
        <v>19</v>
      </c>
      <c r="O360" s="46" t="s">
        <v>25</v>
      </c>
      <c r="P360" s="24"/>
    </row>
    <row r="361" spans="1:16" ht="15.75" hidden="1" x14ac:dyDescent="0.25">
      <c r="A361" s="1">
        <v>196</v>
      </c>
      <c r="B361" s="78" t="s">
        <v>179</v>
      </c>
      <c r="C361" s="79">
        <v>13963059</v>
      </c>
      <c r="D361" s="80"/>
      <c r="E361" s="81">
        <v>1</v>
      </c>
      <c r="F361" s="81"/>
      <c r="G361" s="81">
        <v>2</v>
      </c>
      <c r="H361" s="81"/>
      <c r="I361" s="6" t="str">
        <f t="shared" si="17"/>
        <v>13963059</v>
      </c>
      <c r="J361" s="82">
        <v>16.616554500000003</v>
      </c>
      <c r="K361" s="82">
        <f t="shared" si="18"/>
        <v>16.616554500000003</v>
      </c>
      <c r="L361" s="7"/>
      <c r="M361" s="7">
        <f>INDEX([10]OEM!$I$3:$I$1048576,MATCH(C361,[10]OEM!$E$3:$E$1048576,0))</f>
        <v>2.4166799999999999</v>
      </c>
      <c r="N361" s="71" t="s">
        <v>27</v>
      </c>
      <c r="O361" s="46" t="s">
        <v>25</v>
      </c>
      <c r="P361" s="24"/>
    </row>
    <row r="362" spans="1:16" hidden="1" x14ac:dyDescent="0.25">
      <c r="A362" s="1">
        <v>1</v>
      </c>
      <c r="B362" s="16" t="s">
        <v>0</v>
      </c>
      <c r="C362" s="43">
        <v>14554877</v>
      </c>
      <c r="D362" s="43"/>
      <c r="E362" s="16">
        <v>1</v>
      </c>
      <c r="F362" s="16"/>
      <c r="G362" s="16"/>
      <c r="H362" s="16"/>
      <c r="I362" s="6" t="str">
        <f t="shared" si="17"/>
        <v>14554877</v>
      </c>
      <c r="J362" s="44">
        <v>617.13187200000004</v>
      </c>
      <c r="K362" s="44">
        <f t="shared" si="18"/>
        <v>617.13187200000004</v>
      </c>
      <c r="L362" s="7"/>
      <c r="M362" s="7"/>
      <c r="N362" s="46" t="s">
        <v>19</v>
      </c>
      <c r="O362" s="46" t="s">
        <v>24</v>
      </c>
      <c r="P362" s="8"/>
    </row>
    <row r="363" spans="1:16" hidden="1" x14ac:dyDescent="0.25">
      <c r="A363" s="1">
        <v>2</v>
      </c>
      <c r="B363" s="6" t="s">
        <v>1</v>
      </c>
      <c r="C363" s="4">
        <v>14511981</v>
      </c>
      <c r="D363" s="43"/>
      <c r="E363" s="6">
        <v>2</v>
      </c>
      <c r="F363" s="16"/>
      <c r="G363" s="16"/>
      <c r="H363" s="16"/>
      <c r="I363" s="6" t="str">
        <f t="shared" si="17"/>
        <v>14511981</v>
      </c>
      <c r="J363" s="45">
        <v>90.991152</v>
      </c>
      <c r="K363" s="44">
        <f t="shared" si="18"/>
        <v>181.982304</v>
      </c>
      <c r="L363" s="7"/>
      <c r="M363" s="7"/>
      <c r="N363" s="46" t="s">
        <v>19</v>
      </c>
      <c r="O363" s="46" t="s">
        <v>24</v>
      </c>
      <c r="P363" s="8"/>
    </row>
    <row r="364" spans="1:16" hidden="1" x14ac:dyDescent="0.25">
      <c r="A364" s="1"/>
      <c r="B364" s="6" t="s">
        <v>8</v>
      </c>
      <c r="C364" s="4">
        <v>14563796</v>
      </c>
      <c r="D364" s="5"/>
      <c r="E364" s="6">
        <v>1</v>
      </c>
      <c r="F364" s="6"/>
      <c r="G364" s="6"/>
      <c r="H364" s="6"/>
      <c r="I364" s="6" t="str">
        <f t="shared" si="17"/>
        <v>14563796</v>
      </c>
      <c r="J364" s="7">
        <v>459.9</v>
      </c>
      <c r="K364" s="7">
        <v>459.9</v>
      </c>
      <c r="L364" s="7"/>
      <c r="M364" s="7"/>
      <c r="N364" s="6" t="s">
        <v>21</v>
      </c>
      <c r="O364" s="6" t="s">
        <v>22</v>
      </c>
      <c r="P364" s="8"/>
    </row>
    <row r="365" spans="1:16" hidden="1" x14ac:dyDescent="0.25">
      <c r="A365" s="1"/>
      <c r="B365" s="6" t="s">
        <v>9</v>
      </c>
      <c r="C365" s="4">
        <v>14594327</v>
      </c>
      <c r="D365" s="43"/>
      <c r="E365" s="6">
        <v>2</v>
      </c>
      <c r="F365" s="6"/>
      <c r="G365" s="6"/>
      <c r="H365" s="6"/>
      <c r="I365" s="6" t="str">
        <f t="shared" si="17"/>
        <v>14594327</v>
      </c>
      <c r="J365" s="56">
        <v>300</v>
      </c>
      <c r="K365" s="44">
        <v>600</v>
      </c>
      <c r="L365" s="7"/>
      <c r="M365" s="7"/>
      <c r="N365" s="46" t="s">
        <v>22</v>
      </c>
      <c r="O365" s="6" t="s">
        <v>22</v>
      </c>
      <c r="P365" s="8"/>
    </row>
    <row r="366" spans="1:16" hidden="1" x14ac:dyDescent="0.25">
      <c r="A366" s="1"/>
      <c r="B366" s="3" t="s">
        <v>10</v>
      </c>
      <c r="C366" s="83">
        <v>14536027</v>
      </c>
      <c r="D366" s="54"/>
      <c r="E366" s="3">
        <v>2</v>
      </c>
      <c r="F366" s="3"/>
      <c r="G366" s="3"/>
      <c r="H366" s="3"/>
      <c r="I366" s="6" t="str">
        <f t="shared" si="17"/>
        <v>14536027</v>
      </c>
      <c r="J366" s="84">
        <v>52.5</v>
      </c>
      <c r="K366" s="25">
        <v>105</v>
      </c>
      <c r="L366" s="7"/>
      <c r="M366" s="7"/>
      <c r="N366" s="85" t="s">
        <v>21</v>
      </c>
      <c r="O366" s="85" t="s">
        <v>22</v>
      </c>
      <c r="P366" s="13"/>
    </row>
    <row r="367" spans="1:16" hidden="1" x14ac:dyDescent="0.25">
      <c r="A367" s="1">
        <v>6</v>
      </c>
      <c r="B367" s="6" t="s">
        <v>11</v>
      </c>
      <c r="C367" s="4">
        <v>14510070</v>
      </c>
      <c r="D367" s="43"/>
      <c r="E367" s="6">
        <v>2</v>
      </c>
      <c r="F367" s="6"/>
      <c r="G367" s="6"/>
      <c r="H367" s="6"/>
      <c r="I367" s="6" t="str">
        <f t="shared" si="17"/>
        <v>14510070</v>
      </c>
      <c r="J367" s="56">
        <v>76.899868500000011</v>
      </c>
      <c r="K367" s="44">
        <f>J367*E367</f>
        <v>153.79973700000002</v>
      </c>
      <c r="L367" s="7"/>
      <c r="M367" s="7"/>
      <c r="N367" s="46" t="s">
        <v>19</v>
      </c>
      <c r="O367" s="46" t="s">
        <v>24</v>
      </c>
      <c r="P367" s="8"/>
    </row>
    <row r="368" spans="1:16" hidden="1" x14ac:dyDescent="0.25">
      <c r="A368" s="1">
        <v>7</v>
      </c>
      <c r="B368" s="6" t="s">
        <v>12</v>
      </c>
      <c r="C368" s="4" t="s">
        <v>13</v>
      </c>
      <c r="D368" s="43"/>
      <c r="E368" s="6">
        <v>18</v>
      </c>
      <c r="F368" s="6"/>
      <c r="G368" s="6"/>
      <c r="H368" s="6"/>
      <c r="I368" s="6" t="str">
        <f t="shared" si="17"/>
        <v>7223-00180</v>
      </c>
      <c r="J368" s="56">
        <v>9.7828184999999994</v>
      </c>
      <c r="K368" s="44">
        <f>J368*E368</f>
        <v>176.090733</v>
      </c>
      <c r="L368" s="7"/>
      <c r="M368" s="7"/>
      <c r="N368" s="46" t="s">
        <v>19</v>
      </c>
      <c r="O368" s="46" t="s">
        <v>24</v>
      </c>
      <c r="P368" s="8"/>
    </row>
    <row r="369" spans="1:16" hidden="1" x14ac:dyDescent="0.25">
      <c r="A369" s="1"/>
      <c r="B369" s="6" t="s">
        <v>8</v>
      </c>
      <c r="C369" s="4">
        <v>14536025</v>
      </c>
      <c r="D369" s="43"/>
      <c r="E369" s="6">
        <v>1</v>
      </c>
      <c r="F369" s="6"/>
      <c r="G369" s="6"/>
      <c r="H369" s="6"/>
      <c r="I369" s="6" t="str">
        <f t="shared" si="17"/>
        <v>14536025</v>
      </c>
      <c r="J369" s="84">
        <v>459.9</v>
      </c>
      <c r="K369" s="44">
        <v>459.9</v>
      </c>
      <c r="L369" s="7"/>
      <c r="M369" s="7"/>
      <c r="N369" s="46" t="s">
        <v>21</v>
      </c>
      <c r="O369" s="6" t="s">
        <v>22</v>
      </c>
      <c r="P369" s="8"/>
    </row>
    <row r="370" spans="1:16" hidden="1" x14ac:dyDescent="0.25">
      <c r="A370" s="1">
        <v>9</v>
      </c>
      <c r="B370" s="6" t="s">
        <v>14</v>
      </c>
      <c r="C370" s="4" t="s">
        <v>15</v>
      </c>
      <c r="D370" s="43"/>
      <c r="E370" s="6">
        <v>1</v>
      </c>
      <c r="F370" s="6"/>
      <c r="G370" s="6"/>
      <c r="H370" s="6"/>
      <c r="I370" s="6" t="str">
        <f t="shared" si="17"/>
        <v>8230-08850</v>
      </c>
      <c r="J370" s="56">
        <v>81.359960000000001</v>
      </c>
      <c r="K370" s="44">
        <f t="shared" ref="K370:K380" si="19">J370*E370</f>
        <v>81.359960000000001</v>
      </c>
      <c r="L370" s="7"/>
      <c r="M370" s="7"/>
      <c r="N370" s="46" t="s">
        <v>19</v>
      </c>
      <c r="O370" s="46" t="s">
        <v>24</v>
      </c>
      <c r="P370" s="8"/>
    </row>
    <row r="371" spans="1:16" hidden="1" x14ac:dyDescent="0.25">
      <c r="A371" s="1">
        <v>10</v>
      </c>
      <c r="B371" s="6" t="s">
        <v>16</v>
      </c>
      <c r="C371" s="4" t="s">
        <v>15</v>
      </c>
      <c r="D371" s="43"/>
      <c r="E371" s="6">
        <v>3</v>
      </c>
      <c r="F371" s="6"/>
      <c r="G371" s="6"/>
      <c r="H371" s="6"/>
      <c r="I371" s="6" t="str">
        <f t="shared" si="17"/>
        <v>8230-08850</v>
      </c>
      <c r="J371" s="56">
        <v>52.972480000000004</v>
      </c>
      <c r="K371" s="44">
        <f t="shared" si="19"/>
        <v>158.91744</v>
      </c>
      <c r="L371" s="7"/>
      <c r="M371" s="7"/>
      <c r="N371" s="46" t="s">
        <v>19</v>
      </c>
      <c r="O371" s="46" t="s">
        <v>24</v>
      </c>
      <c r="P371" s="8"/>
    </row>
    <row r="372" spans="1:16" hidden="1" x14ac:dyDescent="0.25">
      <c r="A372" s="1">
        <v>11</v>
      </c>
      <c r="B372" s="6" t="s">
        <v>17</v>
      </c>
      <c r="C372" s="4" t="s">
        <v>18</v>
      </c>
      <c r="D372" s="43"/>
      <c r="E372" s="6">
        <v>2</v>
      </c>
      <c r="F372" s="16">
        <v>2</v>
      </c>
      <c r="G372" s="16"/>
      <c r="H372" s="16"/>
      <c r="I372" s="6" t="str">
        <f t="shared" si="17"/>
        <v>7241-00421</v>
      </c>
      <c r="J372" s="45">
        <v>174.31847999999994</v>
      </c>
      <c r="K372" s="44">
        <f t="shared" si="19"/>
        <v>348.63695999999987</v>
      </c>
      <c r="L372" s="7">
        <f>INDEX('[9]Update PPrice'!$I$2:$I$1048576,MATCH(C372,'[9]Update PPrice'!$C$2:$C$3990,0))</f>
        <v>152.78281200000004</v>
      </c>
      <c r="M372" s="7"/>
      <c r="N372" s="46" t="s">
        <v>19</v>
      </c>
      <c r="O372" s="46" t="s">
        <v>25</v>
      </c>
      <c r="P372" s="8"/>
    </row>
    <row r="373" spans="1:16" hidden="1" x14ac:dyDescent="0.25">
      <c r="A373" s="1">
        <v>12</v>
      </c>
      <c r="B373" s="6" t="s">
        <v>0</v>
      </c>
      <c r="C373" s="4">
        <v>14554876</v>
      </c>
      <c r="D373" s="43"/>
      <c r="E373" s="6">
        <v>2</v>
      </c>
      <c r="F373" s="16">
        <v>1</v>
      </c>
      <c r="G373" s="16"/>
      <c r="H373" s="16">
        <v>3</v>
      </c>
      <c r="I373" s="6" t="str">
        <f t="shared" si="17"/>
        <v>14554876</v>
      </c>
      <c r="J373" s="45">
        <v>94.917311999999995</v>
      </c>
      <c r="K373" s="44">
        <f t="shared" si="19"/>
        <v>189.83462399999999</v>
      </c>
      <c r="L373" s="7"/>
      <c r="M373" s="7"/>
      <c r="N373" s="46" t="s">
        <v>19</v>
      </c>
      <c r="O373" s="6" t="s">
        <v>84</v>
      </c>
      <c r="P373" s="8"/>
    </row>
    <row r="374" spans="1:16" hidden="1" x14ac:dyDescent="0.25">
      <c r="A374" s="1">
        <v>1</v>
      </c>
      <c r="B374" s="16" t="s">
        <v>91</v>
      </c>
      <c r="C374" s="43">
        <v>990596</v>
      </c>
      <c r="D374" s="43"/>
      <c r="E374" s="16">
        <v>1</v>
      </c>
      <c r="F374" s="57"/>
      <c r="G374" s="57"/>
      <c r="H374" s="57">
        <v>12</v>
      </c>
      <c r="I374" s="6" t="str">
        <f t="shared" si="17"/>
        <v>990596</v>
      </c>
      <c r="J374" s="64">
        <v>2.8788480000000001</v>
      </c>
      <c r="K374" s="44">
        <f t="shared" si="19"/>
        <v>2.8788480000000001</v>
      </c>
      <c r="L374" s="7"/>
      <c r="M374" s="7"/>
      <c r="N374" s="46" t="s">
        <v>19</v>
      </c>
      <c r="O374" s="46" t="s">
        <v>25</v>
      </c>
      <c r="P374" s="8"/>
    </row>
    <row r="375" spans="1:16" hidden="1" x14ac:dyDescent="0.25">
      <c r="A375" s="1">
        <v>2</v>
      </c>
      <c r="B375" s="6" t="s">
        <v>86</v>
      </c>
      <c r="C375" s="4">
        <v>14508911</v>
      </c>
      <c r="D375" s="43"/>
      <c r="E375" s="6">
        <v>1</v>
      </c>
      <c r="F375" s="57">
        <v>2</v>
      </c>
      <c r="G375" s="57"/>
      <c r="H375" s="57"/>
      <c r="I375" s="6" t="str">
        <f t="shared" si="17"/>
        <v>14508911</v>
      </c>
      <c r="J375" s="64">
        <v>133.29489599999997</v>
      </c>
      <c r="K375" s="44">
        <f t="shared" si="19"/>
        <v>133.29489599999997</v>
      </c>
      <c r="L375" s="7"/>
      <c r="M375" s="7"/>
      <c r="N375" s="46" t="s">
        <v>19</v>
      </c>
      <c r="O375" s="46" t="s">
        <v>25</v>
      </c>
      <c r="P375" s="8"/>
    </row>
    <row r="376" spans="1:16" hidden="1" x14ac:dyDescent="0.25">
      <c r="A376" s="1">
        <v>3</v>
      </c>
      <c r="B376" s="6" t="s">
        <v>17</v>
      </c>
      <c r="C376" s="4">
        <v>14640027</v>
      </c>
      <c r="D376" s="43"/>
      <c r="E376" s="6">
        <v>1</v>
      </c>
      <c r="F376" s="16"/>
      <c r="G376" s="16"/>
      <c r="H376" s="16"/>
      <c r="I376" s="6" t="str">
        <f t="shared" si="17"/>
        <v>14640027</v>
      </c>
      <c r="J376" s="64">
        <v>1324.4605920000001</v>
      </c>
      <c r="K376" s="44">
        <f t="shared" si="19"/>
        <v>1324.4605920000001</v>
      </c>
      <c r="L376" s="7"/>
      <c r="M376" s="7">
        <f>INDEX([10]OEM!$I$3:$I$1048576,MATCH(C376,[10]OEM!$E$3:$E$1048576,0))</f>
        <v>1176.88788</v>
      </c>
      <c r="N376" s="46" t="s">
        <v>19</v>
      </c>
      <c r="O376" s="46" t="s">
        <v>20</v>
      </c>
      <c r="P376" s="8"/>
    </row>
    <row r="377" spans="1:16" hidden="1" x14ac:dyDescent="0.25">
      <c r="A377" s="1">
        <v>4</v>
      </c>
      <c r="B377" s="6" t="s">
        <v>17</v>
      </c>
      <c r="C377" s="4">
        <v>14558674</v>
      </c>
      <c r="D377" s="43"/>
      <c r="E377" s="6">
        <v>1</v>
      </c>
      <c r="F377" s="6"/>
      <c r="G377" s="6"/>
      <c r="H377" s="6">
        <v>1</v>
      </c>
      <c r="I377" s="6" t="str">
        <f t="shared" si="17"/>
        <v>14558674</v>
      </c>
      <c r="J377" s="56">
        <v>498.95092799999992</v>
      </c>
      <c r="K377" s="44">
        <f t="shared" si="19"/>
        <v>498.95092799999992</v>
      </c>
      <c r="L377" s="7"/>
      <c r="M377" s="7"/>
      <c r="N377" s="46" t="s">
        <v>19</v>
      </c>
      <c r="O377" s="46" t="s">
        <v>84</v>
      </c>
      <c r="P377" s="8"/>
    </row>
    <row r="378" spans="1:16" x14ac:dyDescent="0.25">
      <c r="A378" s="1">
        <v>5</v>
      </c>
      <c r="B378" s="16" t="s">
        <v>0</v>
      </c>
      <c r="C378" s="43">
        <v>14552332</v>
      </c>
      <c r="D378" s="43"/>
      <c r="E378" s="16">
        <v>1</v>
      </c>
      <c r="F378" s="57">
        <v>3</v>
      </c>
      <c r="G378" s="57"/>
      <c r="H378" s="57"/>
      <c r="I378" s="6" t="str">
        <f t="shared" si="17"/>
        <v>14552332</v>
      </c>
      <c r="J378" s="64">
        <v>166.87739249999998</v>
      </c>
      <c r="K378" s="44">
        <f t="shared" si="19"/>
        <v>166.87739249999998</v>
      </c>
      <c r="L378" s="7"/>
      <c r="M378" s="7">
        <f>INDEX([10]OEM!$I$3:$I$1048576,MATCH(C378,[10]OEM!$E$3:$E$1048576,0))</f>
        <v>130.84348623853211</v>
      </c>
      <c r="N378" s="46" t="s">
        <v>19</v>
      </c>
      <c r="O378" s="46" t="s">
        <v>25</v>
      </c>
      <c r="P378" s="8"/>
    </row>
    <row r="379" spans="1:16" hidden="1" x14ac:dyDescent="0.25">
      <c r="A379" s="1">
        <v>7</v>
      </c>
      <c r="B379" s="6" t="s">
        <v>10</v>
      </c>
      <c r="C379" s="4">
        <v>14529771</v>
      </c>
      <c r="D379" s="43"/>
      <c r="E379" s="6">
        <v>1</v>
      </c>
      <c r="F379" s="60"/>
      <c r="G379" s="46" t="s">
        <v>102</v>
      </c>
      <c r="H379" s="60">
        <v>21</v>
      </c>
      <c r="I379" s="6" t="str">
        <f t="shared" si="17"/>
        <v>14529771</v>
      </c>
      <c r="J379" s="61">
        <v>61.090909090909093</v>
      </c>
      <c r="K379" s="44">
        <f t="shared" si="19"/>
        <v>61.090909090909093</v>
      </c>
      <c r="L379" s="7"/>
      <c r="M379" s="7">
        <f>INDEX([10]OEM!$I$3:$I$1048576,MATCH(C379,[10]OEM!$E$3:$E$1048576,0))</f>
        <v>103.28219999999996</v>
      </c>
      <c r="N379" s="46" t="s">
        <v>19</v>
      </c>
      <c r="O379" s="46" t="s">
        <v>25</v>
      </c>
      <c r="P379" s="8"/>
    </row>
    <row r="380" spans="1:16" hidden="1" x14ac:dyDescent="0.25">
      <c r="A380" s="1">
        <v>8</v>
      </c>
      <c r="B380" s="6" t="s">
        <v>12</v>
      </c>
      <c r="C380" s="4">
        <v>14529772</v>
      </c>
      <c r="D380" s="43"/>
      <c r="E380" s="6">
        <v>1</v>
      </c>
      <c r="F380" s="16"/>
      <c r="G380" s="16"/>
      <c r="H380" s="16"/>
      <c r="I380" s="6" t="str">
        <f t="shared" si="17"/>
        <v>14529772</v>
      </c>
      <c r="J380" s="64">
        <v>230.0894505</v>
      </c>
      <c r="K380" s="44">
        <f t="shared" si="19"/>
        <v>230.0894505</v>
      </c>
      <c r="L380" s="7"/>
      <c r="M380" s="7">
        <f>INDEX([10]OEM!$I$3:$I$1048576,MATCH(C380,[10]OEM!$E$3:$E$1048576,0))</f>
        <v>118.02923999999999</v>
      </c>
      <c r="N380" s="46" t="s">
        <v>19</v>
      </c>
      <c r="O380" s="46" t="s">
        <v>20</v>
      </c>
      <c r="P380" s="8"/>
    </row>
    <row r="381" spans="1:16" hidden="1" x14ac:dyDescent="0.25">
      <c r="A381" s="1"/>
      <c r="B381" s="6" t="s">
        <v>103</v>
      </c>
      <c r="C381" s="4">
        <v>14529773</v>
      </c>
      <c r="D381" s="43"/>
      <c r="E381" s="6">
        <v>1</v>
      </c>
      <c r="F381" s="63"/>
      <c r="G381" s="57"/>
      <c r="H381" s="57"/>
      <c r="I381" s="6" t="str">
        <f t="shared" si="17"/>
        <v>14529773</v>
      </c>
      <c r="J381" s="64">
        <v>407.4</v>
      </c>
      <c r="K381" s="44">
        <v>407.4</v>
      </c>
      <c r="L381" s="7"/>
      <c r="M381" s="7">
        <f>INDEX([10]OEM!$I$3:$I$1048576,MATCH(C381,[10]OEM!$E$3:$E$1048576,0))</f>
        <v>675.41795999999999</v>
      </c>
      <c r="N381" s="46" t="s">
        <v>104</v>
      </c>
      <c r="O381" s="46" t="s">
        <v>22</v>
      </c>
      <c r="P381" s="8"/>
    </row>
    <row r="382" spans="1:16" hidden="1" x14ac:dyDescent="0.25">
      <c r="A382" s="1"/>
      <c r="B382" s="6" t="s">
        <v>10</v>
      </c>
      <c r="C382" s="4">
        <v>14529769</v>
      </c>
      <c r="D382" s="43"/>
      <c r="E382" s="6">
        <v>1</v>
      </c>
      <c r="F382" s="57"/>
      <c r="G382" s="57"/>
      <c r="H382" s="57"/>
      <c r="I382" s="6" t="str">
        <f t="shared" si="17"/>
        <v>14529769</v>
      </c>
      <c r="J382" s="64">
        <v>100</v>
      </c>
      <c r="K382" s="44">
        <v>100</v>
      </c>
      <c r="L382" s="7"/>
      <c r="M382" s="7">
        <f>INDEX([10]OEM!$I$3:$I$1048576,MATCH(C382,[10]OEM!$E$3:$E$1048576,0))</f>
        <v>458.18136000000004</v>
      </c>
      <c r="N382" s="46" t="s">
        <v>23</v>
      </c>
      <c r="O382" s="46" t="s">
        <v>22</v>
      </c>
      <c r="P382" s="8"/>
    </row>
    <row r="383" spans="1:16" hidden="1" x14ac:dyDescent="0.25">
      <c r="A383" s="1">
        <v>12</v>
      </c>
      <c r="B383" s="6" t="s">
        <v>1</v>
      </c>
      <c r="C383" s="4">
        <v>14529765</v>
      </c>
      <c r="D383" s="43"/>
      <c r="E383" s="6">
        <v>1</v>
      </c>
      <c r="F383" s="16">
        <v>4</v>
      </c>
      <c r="G383" s="16"/>
      <c r="H383" s="16"/>
      <c r="I383" s="6" t="str">
        <f t="shared" si="17"/>
        <v>14529765</v>
      </c>
      <c r="J383" s="56">
        <v>63.715679999999999</v>
      </c>
      <c r="K383" s="44">
        <f t="shared" ref="K383:K390" si="20">J383*E383</f>
        <v>63.715679999999999</v>
      </c>
      <c r="L383" s="7"/>
      <c r="M383" s="7"/>
      <c r="N383" s="46" t="s">
        <v>19</v>
      </c>
      <c r="O383" s="46" t="s">
        <v>25</v>
      </c>
      <c r="P383" s="8"/>
    </row>
    <row r="384" spans="1:16" hidden="1" x14ac:dyDescent="0.25">
      <c r="A384" s="1">
        <v>14</v>
      </c>
      <c r="B384" s="6" t="s">
        <v>17</v>
      </c>
      <c r="C384" s="4" t="s">
        <v>106</v>
      </c>
      <c r="D384" s="43"/>
      <c r="E384" s="6">
        <v>1</v>
      </c>
      <c r="F384" s="16">
        <v>5</v>
      </c>
      <c r="G384" s="16"/>
      <c r="H384" s="16">
        <v>5</v>
      </c>
      <c r="I384" s="6" t="str">
        <f t="shared" si="17"/>
        <v>8230-26520</v>
      </c>
      <c r="J384" s="56">
        <v>101.92392</v>
      </c>
      <c r="K384" s="44">
        <f t="shared" si="20"/>
        <v>101.92392</v>
      </c>
      <c r="L384" s="7"/>
      <c r="M384" s="7">
        <f>INDEX([10]OEM!$I$3:$I$1048576,MATCH(C384,[10]OEM!$E$3:$E$1048576,0))</f>
        <v>101.65931999999997</v>
      </c>
      <c r="N384" s="46" t="s">
        <v>19</v>
      </c>
      <c r="O384" s="46" t="s">
        <v>25</v>
      </c>
      <c r="P384" s="8"/>
    </row>
    <row r="385" spans="1:16" hidden="1" x14ac:dyDescent="0.25">
      <c r="A385" s="1">
        <v>15</v>
      </c>
      <c r="B385" s="6" t="s">
        <v>182</v>
      </c>
      <c r="C385" s="4" t="s">
        <v>169</v>
      </c>
      <c r="D385" s="43"/>
      <c r="E385" s="6">
        <v>1</v>
      </c>
      <c r="F385" s="16"/>
      <c r="G385" s="16"/>
      <c r="H385" s="16"/>
      <c r="I385" s="6" t="str">
        <f t="shared" si="17"/>
        <v>RM-VLV-460-SD</v>
      </c>
      <c r="J385" s="56">
        <v>34.728749999999998</v>
      </c>
      <c r="K385" s="44">
        <f t="shared" si="20"/>
        <v>34.728749999999998</v>
      </c>
      <c r="L385" s="7"/>
      <c r="M385" s="7"/>
      <c r="N385" s="46" t="s">
        <v>22</v>
      </c>
      <c r="O385" s="46" t="s">
        <v>22</v>
      </c>
      <c r="P385" s="8"/>
    </row>
    <row r="386" spans="1:16" hidden="1" x14ac:dyDescent="0.25">
      <c r="A386" s="1">
        <v>1</v>
      </c>
      <c r="B386" s="16" t="s">
        <v>91</v>
      </c>
      <c r="C386" s="43">
        <v>990596</v>
      </c>
      <c r="D386" s="43"/>
      <c r="E386" s="16">
        <v>1</v>
      </c>
      <c r="F386" s="57"/>
      <c r="G386" s="57"/>
      <c r="H386" s="57">
        <v>12</v>
      </c>
      <c r="I386" s="6" t="str">
        <f t="shared" si="17"/>
        <v>990596</v>
      </c>
      <c r="J386" s="64">
        <v>2.8788480000000001</v>
      </c>
      <c r="K386" s="44">
        <f t="shared" si="20"/>
        <v>2.8788480000000001</v>
      </c>
      <c r="L386" s="7"/>
      <c r="M386" s="7"/>
      <c r="N386" s="46" t="s">
        <v>19</v>
      </c>
      <c r="O386" s="46" t="s">
        <v>25</v>
      </c>
      <c r="P386" s="8"/>
    </row>
    <row r="387" spans="1:16" hidden="1" x14ac:dyDescent="0.25">
      <c r="A387" s="1">
        <v>2</v>
      </c>
      <c r="B387" s="6" t="s">
        <v>86</v>
      </c>
      <c r="C387" s="4">
        <v>14508911</v>
      </c>
      <c r="D387" s="43"/>
      <c r="E387" s="6">
        <v>1</v>
      </c>
      <c r="F387" s="57">
        <v>2</v>
      </c>
      <c r="G387" s="57"/>
      <c r="H387" s="57"/>
      <c r="I387" s="6" t="str">
        <f t="shared" ref="I387:I450" si="21">TRIM(C387)</f>
        <v>14508911</v>
      </c>
      <c r="J387" s="64">
        <v>133.29489599999997</v>
      </c>
      <c r="K387" s="44">
        <f t="shared" si="20"/>
        <v>133.29489599999997</v>
      </c>
      <c r="L387" s="7"/>
      <c r="M387" s="7"/>
      <c r="N387" s="46" t="s">
        <v>19</v>
      </c>
      <c r="O387" s="46" t="s">
        <v>25</v>
      </c>
      <c r="P387" s="8"/>
    </row>
    <row r="388" spans="1:16" hidden="1" x14ac:dyDescent="0.25">
      <c r="A388" s="1">
        <v>3</v>
      </c>
      <c r="B388" s="6" t="s">
        <v>17</v>
      </c>
      <c r="C388" s="4">
        <v>14640027</v>
      </c>
      <c r="D388" s="43"/>
      <c r="E388" s="6">
        <v>1</v>
      </c>
      <c r="F388" s="16"/>
      <c r="G388" s="16"/>
      <c r="H388" s="16"/>
      <c r="I388" s="6" t="str">
        <f t="shared" si="21"/>
        <v>14640027</v>
      </c>
      <c r="J388" s="64">
        <v>1324.4605920000001</v>
      </c>
      <c r="K388" s="44">
        <f t="shared" si="20"/>
        <v>1324.4605920000001</v>
      </c>
      <c r="L388" s="7"/>
      <c r="M388" s="7">
        <f>INDEX([10]OEM!$I$3:$I$1048576,MATCH(C388,[10]OEM!$E$3:$E$1048576,0))</f>
        <v>1176.88788</v>
      </c>
      <c r="N388" s="46" t="s">
        <v>19</v>
      </c>
      <c r="O388" s="46" t="s">
        <v>20</v>
      </c>
      <c r="P388" s="8"/>
    </row>
    <row r="389" spans="1:16" hidden="1" x14ac:dyDescent="0.25">
      <c r="A389" s="1">
        <v>4</v>
      </c>
      <c r="B389" s="6" t="s">
        <v>17</v>
      </c>
      <c r="C389" s="4">
        <v>14558674</v>
      </c>
      <c r="D389" s="43"/>
      <c r="E389" s="6">
        <v>1</v>
      </c>
      <c r="F389" s="6"/>
      <c r="G389" s="6"/>
      <c r="H389" s="6">
        <v>1</v>
      </c>
      <c r="I389" s="6" t="str">
        <f t="shared" si="21"/>
        <v>14558674</v>
      </c>
      <c r="J389" s="56">
        <v>498.95092799999992</v>
      </c>
      <c r="K389" s="44">
        <f t="shared" si="20"/>
        <v>498.95092799999992</v>
      </c>
      <c r="L389" s="7"/>
      <c r="M389" s="7"/>
      <c r="N389" s="46" t="s">
        <v>19</v>
      </c>
      <c r="O389" s="46" t="s">
        <v>84</v>
      </c>
      <c r="P389" s="8"/>
    </row>
    <row r="390" spans="1:16" x14ac:dyDescent="0.25">
      <c r="A390" s="1">
        <v>5</v>
      </c>
      <c r="B390" s="16" t="s">
        <v>0</v>
      </c>
      <c r="C390" s="43">
        <v>14552332</v>
      </c>
      <c r="D390" s="43"/>
      <c r="E390" s="16">
        <v>1</v>
      </c>
      <c r="F390" s="57">
        <v>3</v>
      </c>
      <c r="G390" s="57"/>
      <c r="H390" s="57"/>
      <c r="I390" s="6" t="str">
        <f t="shared" si="21"/>
        <v>14552332</v>
      </c>
      <c r="J390" s="64">
        <v>166.87739249999998</v>
      </c>
      <c r="K390" s="44">
        <f t="shared" si="20"/>
        <v>166.87739249999998</v>
      </c>
      <c r="L390" s="7"/>
      <c r="M390" s="7">
        <f>INDEX([10]OEM!$I$3:$I$1048576,MATCH(C390,[10]OEM!$E$3:$E$1048576,0))</f>
        <v>130.84348623853211</v>
      </c>
      <c r="N390" s="46" t="s">
        <v>19</v>
      </c>
      <c r="O390" s="46" t="s">
        <v>25</v>
      </c>
      <c r="P390" s="8"/>
    </row>
    <row r="391" spans="1:16" hidden="1" x14ac:dyDescent="0.25">
      <c r="A391" s="1"/>
      <c r="B391" s="6" t="s">
        <v>101</v>
      </c>
      <c r="C391" s="4">
        <v>14594933</v>
      </c>
      <c r="D391" s="43"/>
      <c r="E391" s="6">
        <v>1</v>
      </c>
      <c r="F391" s="6"/>
      <c r="G391" s="6"/>
      <c r="H391" s="6"/>
      <c r="I391" s="6" t="str">
        <f t="shared" si="21"/>
        <v>14594933</v>
      </c>
      <c r="J391" s="56">
        <v>166.66666666666666</v>
      </c>
      <c r="K391" s="44">
        <v>166.66666666666666</v>
      </c>
      <c r="L391" s="7"/>
      <c r="M391" s="7">
        <f>INDEX([10]OEM!$I$3:$I$1048576,MATCH(C391,[10]OEM!$E$3:$E$1048576,0))</f>
        <v>1480.4005871559634</v>
      </c>
      <c r="N391" s="46" t="s">
        <v>22</v>
      </c>
      <c r="O391" s="46" t="s">
        <v>22</v>
      </c>
      <c r="P391" s="8"/>
    </row>
    <row r="392" spans="1:16" hidden="1" x14ac:dyDescent="0.25">
      <c r="A392" s="1">
        <v>7</v>
      </c>
      <c r="B392" s="6" t="s">
        <v>10</v>
      </c>
      <c r="C392" s="4">
        <v>14529771</v>
      </c>
      <c r="D392" s="43"/>
      <c r="E392" s="6">
        <v>1</v>
      </c>
      <c r="F392" s="60"/>
      <c r="G392" s="46" t="s">
        <v>102</v>
      </c>
      <c r="H392" s="60">
        <v>21</v>
      </c>
      <c r="I392" s="6" t="str">
        <f t="shared" si="21"/>
        <v>14529771</v>
      </c>
      <c r="J392" s="61">
        <v>61.090909090909093</v>
      </c>
      <c r="K392" s="44">
        <f>J392*E392</f>
        <v>61.090909090909093</v>
      </c>
      <c r="L392" s="7"/>
      <c r="M392" s="7">
        <f>INDEX([10]OEM!$I$3:$I$1048576,MATCH(C392,[10]OEM!$E$3:$E$1048576,0))</f>
        <v>103.28219999999996</v>
      </c>
      <c r="N392" s="46" t="s">
        <v>19</v>
      </c>
      <c r="O392" s="46" t="s">
        <v>25</v>
      </c>
      <c r="P392" s="8"/>
    </row>
    <row r="393" spans="1:16" hidden="1" x14ac:dyDescent="0.25">
      <c r="A393" s="1">
        <v>8</v>
      </c>
      <c r="B393" s="6" t="s">
        <v>12</v>
      </c>
      <c r="C393" s="4">
        <v>14529772</v>
      </c>
      <c r="D393" s="43"/>
      <c r="E393" s="6">
        <v>1</v>
      </c>
      <c r="F393" s="16"/>
      <c r="G393" s="16"/>
      <c r="H393" s="16"/>
      <c r="I393" s="6" t="str">
        <f t="shared" si="21"/>
        <v>14529772</v>
      </c>
      <c r="J393" s="64">
        <v>230.0894505</v>
      </c>
      <c r="K393" s="44">
        <f>J393*E393</f>
        <v>230.0894505</v>
      </c>
      <c r="L393" s="7"/>
      <c r="M393" s="7">
        <f>INDEX([10]OEM!$I$3:$I$1048576,MATCH(C393,[10]OEM!$E$3:$E$1048576,0))</f>
        <v>118.02923999999999</v>
      </c>
      <c r="N393" s="46" t="s">
        <v>19</v>
      </c>
      <c r="O393" s="46" t="s">
        <v>20</v>
      </c>
      <c r="P393" s="8"/>
    </row>
    <row r="394" spans="1:16" hidden="1" x14ac:dyDescent="0.25">
      <c r="A394" s="1"/>
      <c r="B394" s="6" t="s">
        <v>8</v>
      </c>
      <c r="C394" s="4">
        <v>14529773</v>
      </c>
      <c r="D394" s="43"/>
      <c r="E394" s="6">
        <v>1</v>
      </c>
      <c r="F394" s="63"/>
      <c r="G394" s="57"/>
      <c r="H394" s="57"/>
      <c r="I394" s="6" t="str">
        <f t="shared" si="21"/>
        <v>14529773</v>
      </c>
      <c r="J394" s="64">
        <v>407.4</v>
      </c>
      <c r="K394" s="44">
        <v>407.4</v>
      </c>
      <c r="L394" s="7"/>
      <c r="M394" s="7">
        <f>INDEX([10]OEM!$I$3:$I$1048576,MATCH(C394,[10]OEM!$E$3:$E$1048576,0))</f>
        <v>675.41795999999999</v>
      </c>
      <c r="N394" s="46" t="s">
        <v>104</v>
      </c>
      <c r="O394" s="46" t="s">
        <v>22</v>
      </c>
      <c r="P394" s="8"/>
    </row>
    <row r="395" spans="1:16" hidden="1" x14ac:dyDescent="0.25">
      <c r="A395" s="1">
        <v>10</v>
      </c>
      <c r="B395" s="6" t="s">
        <v>10</v>
      </c>
      <c r="C395" s="4">
        <v>14529762</v>
      </c>
      <c r="D395" s="43"/>
      <c r="E395" s="6">
        <v>3</v>
      </c>
      <c r="F395" s="6"/>
      <c r="G395" s="6"/>
      <c r="H395" s="6"/>
      <c r="I395" s="6" t="str">
        <f t="shared" si="21"/>
        <v>14529762</v>
      </c>
      <c r="J395" s="64">
        <v>50.782032000000001</v>
      </c>
      <c r="K395" s="44">
        <f>J395*E395</f>
        <v>152.34609599999999</v>
      </c>
      <c r="L395" s="7"/>
      <c r="M395" s="7">
        <f>INDEX([10]OEM!$I$3:$I$1048576,MATCH(C395,[10]OEM!$E$3:$E$1048576,0))</f>
        <v>43.129799999999996</v>
      </c>
      <c r="N395" s="46" t="s">
        <v>19</v>
      </c>
      <c r="O395" s="46" t="s">
        <v>20</v>
      </c>
      <c r="P395" s="8"/>
    </row>
    <row r="396" spans="1:16" hidden="1" x14ac:dyDescent="0.25">
      <c r="A396" s="1"/>
      <c r="B396" s="6" t="s">
        <v>10</v>
      </c>
      <c r="C396" s="4">
        <v>14529769</v>
      </c>
      <c r="D396" s="43"/>
      <c r="E396" s="6">
        <v>1</v>
      </c>
      <c r="F396" s="57"/>
      <c r="G396" s="57"/>
      <c r="H396" s="57"/>
      <c r="I396" s="6" t="str">
        <f t="shared" si="21"/>
        <v>14529769</v>
      </c>
      <c r="J396" s="64">
        <v>100</v>
      </c>
      <c r="K396" s="44">
        <v>100</v>
      </c>
      <c r="L396" s="7"/>
      <c r="M396" s="7">
        <f>INDEX([10]OEM!$I$3:$I$1048576,MATCH(C396,[10]OEM!$E$3:$E$1048576,0))</f>
        <v>458.18136000000004</v>
      </c>
      <c r="N396" s="46" t="s">
        <v>23</v>
      </c>
      <c r="O396" s="46" t="s">
        <v>22</v>
      </c>
      <c r="P396" s="8"/>
    </row>
    <row r="397" spans="1:16" hidden="1" x14ac:dyDescent="0.25">
      <c r="A397" s="1">
        <v>12</v>
      </c>
      <c r="B397" s="6" t="s">
        <v>1</v>
      </c>
      <c r="C397" s="4">
        <v>14529765</v>
      </c>
      <c r="D397" s="43"/>
      <c r="E397" s="6">
        <v>1</v>
      </c>
      <c r="F397" s="16">
        <v>4</v>
      </c>
      <c r="G397" s="16"/>
      <c r="H397" s="16"/>
      <c r="I397" s="6" t="str">
        <f t="shared" si="21"/>
        <v>14529765</v>
      </c>
      <c r="J397" s="56">
        <v>63.715679999999999</v>
      </c>
      <c r="K397" s="44">
        <f t="shared" ref="K397:K410" si="22">J397*E397</f>
        <v>63.715679999999999</v>
      </c>
      <c r="L397" s="7"/>
      <c r="M397" s="7"/>
      <c r="N397" s="46" t="s">
        <v>19</v>
      </c>
      <c r="O397" s="46" t="s">
        <v>25</v>
      </c>
      <c r="P397" s="8"/>
    </row>
    <row r="398" spans="1:16" hidden="1" x14ac:dyDescent="0.25">
      <c r="A398" s="1">
        <v>13</v>
      </c>
      <c r="B398" s="6" t="s">
        <v>86</v>
      </c>
      <c r="C398" s="4">
        <v>14552320</v>
      </c>
      <c r="D398" s="43"/>
      <c r="E398" s="6">
        <v>1</v>
      </c>
      <c r="F398" s="16"/>
      <c r="G398" s="16"/>
      <c r="H398" s="16"/>
      <c r="I398" s="6" t="str">
        <f t="shared" si="21"/>
        <v>14552320</v>
      </c>
      <c r="J398" s="56">
        <v>85.787792999999994</v>
      </c>
      <c r="K398" s="44">
        <f t="shared" si="22"/>
        <v>85.787792999999994</v>
      </c>
      <c r="L398" s="7"/>
      <c r="M398" s="7"/>
      <c r="N398" s="46" t="s">
        <v>19</v>
      </c>
      <c r="O398" s="57" t="s">
        <v>24</v>
      </c>
      <c r="P398" s="8"/>
    </row>
    <row r="399" spans="1:16" hidden="1" x14ac:dyDescent="0.25">
      <c r="A399" s="1">
        <v>14</v>
      </c>
      <c r="B399" s="6" t="s">
        <v>17</v>
      </c>
      <c r="C399" s="4" t="s">
        <v>106</v>
      </c>
      <c r="D399" s="43"/>
      <c r="E399" s="6">
        <v>1</v>
      </c>
      <c r="F399" s="16">
        <v>5</v>
      </c>
      <c r="G399" s="16"/>
      <c r="H399" s="16">
        <v>5</v>
      </c>
      <c r="I399" s="6" t="str">
        <f t="shared" si="21"/>
        <v>8230-26520</v>
      </c>
      <c r="J399" s="56">
        <v>101.92392</v>
      </c>
      <c r="K399" s="44">
        <f t="shared" si="22"/>
        <v>101.92392</v>
      </c>
      <c r="L399" s="7"/>
      <c r="M399" s="7">
        <f>INDEX([10]OEM!$I$3:$I$1048576,MATCH(C399,[10]OEM!$E$3:$E$1048576,0))</f>
        <v>101.65931999999997</v>
      </c>
      <c r="N399" s="46" t="s">
        <v>19</v>
      </c>
      <c r="O399" s="46" t="s">
        <v>25</v>
      </c>
      <c r="P399" s="8"/>
    </row>
    <row r="400" spans="1:16" hidden="1" x14ac:dyDescent="0.25">
      <c r="A400" s="1">
        <v>15</v>
      </c>
      <c r="B400" s="6" t="s">
        <v>149</v>
      </c>
      <c r="C400" s="4" t="s">
        <v>169</v>
      </c>
      <c r="D400" s="43"/>
      <c r="E400" s="6">
        <v>1</v>
      </c>
      <c r="F400" s="16"/>
      <c r="G400" s="16"/>
      <c r="H400" s="16"/>
      <c r="I400" s="6" t="str">
        <f t="shared" si="21"/>
        <v>RM-VLV-460-SD</v>
      </c>
      <c r="J400" s="56">
        <v>34.728749999999998</v>
      </c>
      <c r="K400" s="44">
        <f t="shared" si="22"/>
        <v>34.728749999999998</v>
      </c>
      <c r="L400" s="7"/>
      <c r="M400" s="7"/>
      <c r="N400" s="46" t="s">
        <v>22</v>
      </c>
      <c r="O400" s="46" t="s">
        <v>22</v>
      </c>
      <c r="P400" s="8"/>
    </row>
    <row r="401" spans="1:16" hidden="1" x14ac:dyDescent="0.25">
      <c r="A401" s="1">
        <v>1</v>
      </c>
      <c r="B401" s="16" t="s">
        <v>91</v>
      </c>
      <c r="C401" s="43">
        <v>11707954</v>
      </c>
      <c r="D401" s="43"/>
      <c r="E401" s="16">
        <v>1</v>
      </c>
      <c r="F401" s="6">
        <v>2</v>
      </c>
      <c r="G401" s="6"/>
      <c r="H401" s="6"/>
      <c r="I401" s="6" t="str">
        <f t="shared" si="21"/>
        <v>11707954</v>
      </c>
      <c r="J401" s="56">
        <v>12.0607305</v>
      </c>
      <c r="K401" s="44">
        <f t="shared" si="22"/>
        <v>12.0607305</v>
      </c>
      <c r="L401" s="7"/>
      <c r="M401" s="7"/>
      <c r="N401" s="6" t="s">
        <v>19</v>
      </c>
      <c r="O401" s="16" t="s">
        <v>25</v>
      </c>
      <c r="P401" s="8"/>
    </row>
    <row r="402" spans="1:16" hidden="1" x14ac:dyDescent="0.25">
      <c r="A402" s="1">
        <v>2</v>
      </c>
      <c r="B402" s="6" t="s">
        <v>91</v>
      </c>
      <c r="C402" s="4">
        <v>11701198</v>
      </c>
      <c r="D402" s="43"/>
      <c r="E402" s="6">
        <v>1</v>
      </c>
      <c r="F402" s="6">
        <v>2</v>
      </c>
      <c r="G402" s="6"/>
      <c r="H402" s="6"/>
      <c r="I402" s="6" t="str">
        <f t="shared" si="21"/>
        <v>11701198</v>
      </c>
      <c r="J402" s="56">
        <v>45.744047999999992</v>
      </c>
      <c r="K402" s="44">
        <f t="shared" si="22"/>
        <v>45.744047999999992</v>
      </c>
      <c r="L402" s="7"/>
      <c r="M402" s="7"/>
      <c r="N402" s="6" t="s">
        <v>19</v>
      </c>
      <c r="O402" s="16" t="s">
        <v>25</v>
      </c>
      <c r="P402" s="8"/>
    </row>
    <row r="403" spans="1:16" hidden="1" x14ac:dyDescent="0.25">
      <c r="A403" s="1">
        <v>3</v>
      </c>
      <c r="B403" s="6" t="s">
        <v>91</v>
      </c>
      <c r="C403" s="4" t="s">
        <v>107</v>
      </c>
      <c r="D403" s="43"/>
      <c r="E403" s="6">
        <v>1</v>
      </c>
      <c r="F403" s="16"/>
      <c r="G403" s="16"/>
      <c r="H403" s="16"/>
      <c r="I403" s="6" t="str">
        <f t="shared" si="21"/>
        <v>8230-22180</v>
      </c>
      <c r="J403" s="56">
        <v>81.32741399999999</v>
      </c>
      <c r="K403" s="44">
        <f t="shared" si="22"/>
        <v>81.32741399999999</v>
      </c>
      <c r="L403" s="7">
        <f>INDEX('[9]Update PPrice'!$I$2:$I$1048576,MATCH(C403,'[9]Update PPrice'!$C$2:$C$3990,0))</f>
        <v>74.845680000000002</v>
      </c>
      <c r="M403" s="7"/>
      <c r="N403" s="6" t="s">
        <v>19</v>
      </c>
      <c r="O403" s="46" t="s">
        <v>20</v>
      </c>
      <c r="P403" s="8"/>
    </row>
    <row r="404" spans="1:16" hidden="1" x14ac:dyDescent="0.25">
      <c r="A404" s="1">
        <v>4</v>
      </c>
      <c r="B404" s="6" t="s">
        <v>91</v>
      </c>
      <c r="C404" s="4" t="s">
        <v>108</v>
      </c>
      <c r="D404" s="43"/>
      <c r="E404" s="6">
        <v>1</v>
      </c>
      <c r="F404" s="6"/>
      <c r="G404" s="6"/>
      <c r="H404" s="6"/>
      <c r="I404" s="6" t="str">
        <f t="shared" si="21"/>
        <v>8230-22170</v>
      </c>
      <c r="J404" s="56">
        <v>80.861760000000004</v>
      </c>
      <c r="K404" s="44">
        <f t="shared" si="22"/>
        <v>80.861760000000004</v>
      </c>
      <c r="L404" s="7">
        <f>INDEX('[9]Update PPrice'!$I$2:$I$1048576,MATCH(C404,'[9]Update PPrice'!$C$2:$C$3990,0))</f>
        <v>72.97453800000001</v>
      </c>
      <c r="M404" s="7"/>
      <c r="N404" s="6" t="s">
        <v>19</v>
      </c>
      <c r="O404" s="46" t="s">
        <v>20</v>
      </c>
      <c r="P404" s="8"/>
    </row>
    <row r="405" spans="1:16" hidden="1" x14ac:dyDescent="0.25">
      <c r="A405" s="1">
        <v>5</v>
      </c>
      <c r="B405" s="16" t="s">
        <v>91</v>
      </c>
      <c r="C405" s="43">
        <v>11701192</v>
      </c>
      <c r="D405" s="43"/>
      <c r="E405" s="16">
        <v>1</v>
      </c>
      <c r="F405" s="16"/>
      <c r="G405" s="16"/>
      <c r="H405" s="16"/>
      <c r="I405" s="6" t="str">
        <f t="shared" si="21"/>
        <v>11701192</v>
      </c>
      <c r="J405" s="56">
        <v>30.527658000000002</v>
      </c>
      <c r="K405" s="44">
        <f t="shared" si="22"/>
        <v>30.527658000000002</v>
      </c>
      <c r="L405" s="7"/>
      <c r="M405" s="7"/>
      <c r="N405" s="6" t="s">
        <v>19</v>
      </c>
      <c r="O405" s="46" t="s">
        <v>20</v>
      </c>
      <c r="P405" s="8"/>
    </row>
    <row r="406" spans="1:16" hidden="1" x14ac:dyDescent="0.25">
      <c r="A406" s="1">
        <v>6</v>
      </c>
      <c r="B406" s="6" t="s">
        <v>0</v>
      </c>
      <c r="C406" s="4">
        <v>14763370</v>
      </c>
      <c r="D406" s="43"/>
      <c r="E406" s="6">
        <v>1</v>
      </c>
      <c r="F406" s="6"/>
      <c r="G406" s="6"/>
      <c r="H406" s="6"/>
      <c r="I406" s="6" t="str">
        <f t="shared" si="21"/>
        <v>14763370</v>
      </c>
      <c r="J406" s="56">
        <v>269.02108800000002</v>
      </c>
      <c r="K406" s="44">
        <f t="shared" si="22"/>
        <v>269.02108800000002</v>
      </c>
      <c r="L406" s="7">
        <f>INDEX('[9]Update PPrice'!$I$2:$I$1048576,MATCH(C406,'[9]Update PPrice'!$C$2:$C$3990,0))</f>
        <v>805.38269700000001</v>
      </c>
      <c r="M406" s="7"/>
      <c r="N406" s="6" t="s">
        <v>19</v>
      </c>
      <c r="O406" s="46" t="s">
        <v>20</v>
      </c>
      <c r="P406" s="8"/>
    </row>
    <row r="407" spans="1:16" hidden="1" x14ac:dyDescent="0.25">
      <c r="A407" s="1">
        <v>7</v>
      </c>
      <c r="B407" s="6" t="s">
        <v>109</v>
      </c>
      <c r="C407" s="4" t="s">
        <v>110</v>
      </c>
      <c r="D407" s="43"/>
      <c r="E407" s="6">
        <v>1</v>
      </c>
      <c r="F407" s="6"/>
      <c r="G407" s="6"/>
      <c r="H407" s="6"/>
      <c r="I407" s="6" t="str">
        <f t="shared" si="21"/>
        <v>8230-29400</v>
      </c>
      <c r="J407" s="56">
        <v>534.67882650000001</v>
      </c>
      <c r="K407" s="44">
        <f t="shared" si="22"/>
        <v>534.67882650000001</v>
      </c>
      <c r="L407" s="7"/>
      <c r="M407" s="7"/>
      <c r="N407" s="6" t="s">
        <v>19</v>
      </c>
      <c r="O407" s="16" t="s">
        <v>85</v>
      </c>
      <c r="P407" s="8"/>
    </row>
    <row r="408" spans="1:16" hidden="1" x14ac:dyDescent="0.25">
      <c r="A408" s="1">
        <v>8</v>
      </c>
      <c r="B408" s="6" t="s">
        <v>109</v>
      </c>
      <c r="C408" s="4">
        <v>14714682</v>
      </c>
      <c r="D408" s="43"/>
      <c r="E408" s="6">
        <v>1</v>
      </c>
      <c r="F408" s="16"/>
      <c r="G408" s="16"/>
      <c r="H408" s="16"/>
      <c r="I408" s="6" t="str">
        <f t="shared" si="21"/>
        <v>14714682</v>
      </c>
      <c r="J408" s="45">
        <v>541.85831700000006</v>
      </c>
      <c r="K408" s="44">
        <f t="shared" si="22"/>
        <v>541.85831700000006</v>
      </c>
      <c r="L408" s="7"/>
      <c r="M408" s="7"/>
      <c r="N408" s="6" t="s">
        <v>19</v>
      </c>
      <c r="O408" s="6" t="s">
        <v>24</v>
      </c>
      <c r="P408" s="8"/>
    </row>
    <row r="409" spans="1:16" hidden="1" x14ac:dyDescent="0.25">
      <c r="A409" s="1">
        <v>9</v>
      </c>
      <c r="B409" s="6" t="s">
        <v>10</v>
      </c>
      <c r="C409" s="4">
        <v>15094944</v>
      </c>
      <c r="D409" s="43"/>
      <c r="E409" s="6">
        <v>1</v>
      </c>
      <c r="F409" s="6"/>
      <c r="G409" s="6"/>
      <c r="H409" s="6"/>
      <c r="I409" s="6" t="str">
        <f t="shared" si="21"/>
        <v>15094944</v>
      </c>
      <c r="J409" s="56">
        <v>242.55695100000003</v>
      </c>
      <c r="K409" s="44">
        <f t="shared" si="22"/>
        <v>242.55695100000003</v>
      </c>
      <c r="L409" s="7"/>
      <c r="M409" s="7"/>
      <c r="N409" s="6" t="s">
        <v>19</v>
      </c>
      <c r="O409" s="16" t="s">
        <v>85</v>
      </c>
      <c r="P409" s="8"/>
    </row>
    <row r="410" spans="1:16" hidden="1" x14ac:dyDescent="0.25">
      <c r="A410" s="1">
        <v>10</v>
      </c>
      <c r="B410" s="6" t="s">
        <v>111</v>
      </c>
      <c r="C410" s="4" t="s">
        <v>112</v>
      </c>
      <c r="D410" s="43"/>
      <c r="E410" s="6">
        <v>1</v>
      </c>
      <c r="F410" s="6"/>
      <c r="G410" s="6"/>
      <c r="H410" s="6"/>
      <c r="I410" s="6" t="str">
        <f t="shared" si="21"/>
        <v>8230-30170</v>
      </c>
      <c r="J410" s="56">
        <v>357.18473700000004</v>
      </c>
      <c r="K410" s="44">
        <f t="shared" si="22"/>
        <v>357.18473700000004</v>
      </c>
      <c r="L410" s="7"/>
      <c r="M410" s="7"/>
      <c r="N410" s="6" t="s">
        <v>19</v>
      </c>
      <c r="O410" s="16" t="s">
        <v>85</v>
      </c>
      <c r="P410" s="8"/>
    </row>
    <row r="411" spans="1:16" hidden="1" x14ac:dyDescent="0.25">
      <c r="A411" s="1"/>
      <c r="B411" s="6" t="s">
        <v>9</v>
      </c>
      <c r="C411" s="4">
        <v>14502604</v>
      </c>
      <c r="D411" s="43"/>
      <c r="E411" s="6">
        <v>1</v>
      </c>
      <c r="F411" s="16"/>
      <c r="G411" s="16"/>
      <c r="H411" s="16"/>
      <c r="I411" s="6" t="str">
        <f t="shared" si="21"/>
        <v>14502604</v>
      </c>
      <c r="J411" s="45">
        <v>272.72727272727275</v>
      </c>
      <c r="K411" s="44">
        <v>272.72727272727275</v>
      </c>
      <c r="L411" s="7"/>
      <c r="M411" s="7"/>
      <c r="N411" s="6" t="s">
        <v>23</v>
      </c>
      <c r="O411" s="6" t="s">
        <v>22</v>
      </c>
      <c r="P411" s="8"/>
    </row>
    <row r="412" spans="1:16" hidden="1" x14ac:dyDescent="0.25">
      <c r="A412" s="1"/>
      <c r="B412" s="6" t="s">
        <v>8</v>
      </c>
      <c r="C412" s="4" t="s">
        <v>113</v>
      </c>
      <c r="D412" s="43"/>
      <c r="E412" s="6">
        <v>1</v>
      </c>
      <c r="F412" s="16"/>
      <c r="G412" s="16"/>
      <c r="H412" s="16"/>
      <c r="I412" s="6" t="str">
        <f t="shared" si="21"/>
        <v>8230-18250</v>
      </c>
      <c r="J412" s="44">
        <v>343.63636363636363</v>
      </c>
      <c r="K412" s="44">
        <v>343.63636363636363</v>
      </c>
      <c r="L412" s="7">
        <f>INDEX('[9]Update PPrice'!$I$2:$I$1048576,MATCH(C412,'[9]Update PPrice'!$C$2:$C$3990,0))</f>
        <v>3419.8577595000002</v>
      </c>
      <c r="M412" s="7"/>
      <c r="N412" s="6" t="s">
        <v>23</v>
      </c>
      <c r="O412" s="6" t="s">
        <v>22</v>
      </c>
      <c r="P412" s="8"/>
    </row>
    <row r="413" spans="1:16" hidden="1" x14ac:dyDescent="0.25">
      <c r="A413" s="86"/>
      <c r="B413" s="6" t="s">
        <v>114</v>
      </c>
      <c r="C413" s="4" t="s">
        <v>115</v>
      </c>
      <c r="D413" s="43"/>
      <c r="E413" s="6">
        <v>1</v>
      </c>
      <c r="F413" s="87"/>
      <c r="G413" s="87"/>
      <c r="H413" s="87"/>
      <c r="I413" s="6" t="str">
        <f t="shared" si="21"/>
        <v>8230-30300</v>
      </c>
      <c r="J413" s="44">
        <v>190.90909090909091</v>
      </c>
      <c r="K413" s="44">
        <v>190.90909090909091</v>
      </c>
      <c r="L413" s="7"/>
      <c r="M413" s="7"/>
      <c r="N413" s="6" t="s">
        <v>23</v>
      </c>
      <c r="O413" s="6" t="s">
        <v>22</v>
      </c>
      <c r="P413" s="88"/>
    </row>
    <row r="414" spans="1:16" hidden="1" x14ac:dyDescent="0.25">
      <c r="A414" s="1">
        <v>1</v>
      </c>
      <c r="B414" s="16" t="s">
        <v>91</v>
      </c>
      <c r="C414" s="43">
        <v>11707954</v>
      </c>
      <c r="D414" s="43"/>
      <c r="E414" s="16">
        <v>1</v>
      </c>
      <c r="F414" s="6">
        <v>2</v>
      </c>
      <c r="G414" s="6"/>
      <c r="H414" s="6"/>
      <c r="I414" s="6" t="str">
        <f t="shared" si="21"/>
        <v>11707954</v>
      </c>
      <c r="J414" s="56">
        <v>12.0607305</v>
      </c>
      <c r="K414" s="44">
        <f t="shared" ref="K414:K423" si="23">J414*E414</f>
        <v>12.0607305</v>
      </c>
      <c r="L414" s="7"/>
      <c r="M414" s="7"/>
      <c r="N414" s="6" t="s">
        <v>19</v>
      </c>
      <c r="O414" s="16" t="s">
        <v>25</v>
      </c>
      <c r="P414" s="8"/>
    </row>
    <row r="415" spans="1:16" hidden="1" x14ac:dyDescent="0.25">
      <c r="A415" s="1">
        <v>2</v>
      </c>
      <c r="B415" s="6" t="s">
        <v>91</v>
      </c>
      <c r="C415" s="4">
        <v>11701198</v>
      </c>
      <c r="D415" s="43"/>
      <c r="E415" s="6">
        <v>1</v>
      </c>
      <c r="F415" s="6">
        <v>2</v>
      </c>
      <c r="G415" s="6"/>
      <c r="H415" s="6"/>
      <c r="I415" s="6" t="str">
        <f t="shared" si="21"/>
        <v>11701198</v>
      </c>
      <c r="J415" s="56">
        <v>45.744047999999992</v>
      </c>
      <c r="K415" s="44">
        <f t="shared" si="23"/>
        <v>45.744047999999992</v>
      </c>
      <c r="L415" s="7"/>
      <c r="M415" s="7"/>
      <c r="N415" s="6" t="s">
        <v>19</v>
      </c>
      <c r="O415" s="16" t="s">
        <v>25</v>
      </c>
      <c r="P415" s="8"/>
    </row>
    <row r="416" spans="1:16" hidden="1" x14ac:dyDescent="0.25">
      <c r="A416" s="1">
        <v>3</v>
      </c>
      <c r="B416" s="6" t="s">
        <v>91</v>
      </c>
      <c r="C416" s="4" t="s">
        <v>107</v>
      </c>
      <c r="D416" s="43"/>
      <c r="E416" s="6">
        <v>1</v>
      </c>
      <c r="F416" s="16"/>
      <c r="G416" s="16"/>
      <c r="H416" s="16"/>
      <c r="I416" s="6" t="str">
        <f t="shared" si="21"/>
        <v>8230-22180</v>
      </c>
      <c r="J416" s="56">
        <v>81.32741399999999</v>
      </c>
      <c r="K416" s="44">
        <f t="shared" si="23"/>
        <v>81.32741399999999</v>
      </c>
      <c r="L416" s="7">
        <f>INDEX('[9]Update PPrice'!$I$2:$I$1048576,MATCH(C416,'[9]Update PPrice'!$C$2:$C$3990,0))</f>
        <v>74.845680000000002</v>
      </c>
      <c r="M416" s="7"/>
      <c r="N416" s="6" t="s">
        <v>19</v>
      </c>
      <c r="O416" s="46" t="s">
        <v>20</v>
      </c>
      <c r="P416" s="8"/>
    </row>
    <row r="417" spans="1:16" hidden="1" x14ac:dyDescent="0.25">
      <c r="A417" s="1">
        <v>4</v>
      </c>
      <c r="B417" s="6" t="s">
        <v>91</v>
      </c>
      <c r="C417" s="4" t="s">
        <v>108</v>
      </c>
      <c r="D417" s="43"/>
      <c r="E417" s="6">
        <v>1</v>
      </c>
      <c r="F417" s="6"/>
      <c r="G417" s="6"/>
      <c r="H417" s="6"/>
      <c r="I417" s="6" t="str">
        <f t="shared" si="21"/>
        <v>8230-22170</v>
      </c>
      <c r="J417" s="56">
        <v>80.861760000000004</v>
      </c>
      <c r="K417" s="44">
        <f t="shared" si="23"/>
        <v>80.861760000000004</v>
      </c>
      <c r="L417" s="7">
        <f>INDEX('[9]Update PPrice'!$I$2:$I$1048576,MATCH(C417,'[9]Update PPrice'!$C$2:$C$3990,0))</f>
        <v>72.97453800000001</v>
      </c>
      <c r="M417" s="7"/>
      <c r="N417" s="6" t="s">
        <v>19</v>
      </c>
      <c r="O417" s="46" t="s">
        <v>20</v>
      </c>
      <c r="P417" s="8"/>
    </row>
    <row r="418" spans="1:16" hidden="1" x14ac:dyDescent="0.25">
      <c r="A418" s="1">
        <v>5</v>
      </c>
      <c r="B418" s="16" t="s">
        <v>91</v>
      </c>
      <c r="C418" s="43">
        <v>11701192</v>
      </c>
      <c r="D418" s="43"/>
      <c r="E418" s="16">
        <v>1</v>
      </c>
      <c r="F418" s="16"/>
      <c r="G418" s="16"/>
      <c r="H418" s="16"/>
      <c r="I418" s="6" t="str">
        <f t="shared" si="21"/>
        <v>11701192</v>
      </c>
      <c r="J418" s="56">
        <v>30.527658000000002</v>
      </c>
      <c r="K418" s="44">
        <f t="shared" si="23"/>
        <v>30.527658000000002</v>
      </c>
      <c r="L418" s="7"/>
      <c r="M418" s="7"/>
      <c r="N418" s="6" t="s">
        <v>19</v>
      </c>
      <c r="O418" s="46" t="s">
        <v>20</v>
      </c>
      <c r="P418" s="8"/>
    </row>
    <row r="419" spans="1:16" hidden="1" x14ac:dyDescent="0.25">
      <c r="A419" s="1">
        <v>6</v>
      </c>
      <c r="B419" s="6" t="s">
        <v>0</v>
      </c>
      <c r="C419" s="4">
        <v>14763370</v>
      </c>
      <c r="D419" s="43"/>
      <c r="E419" s="6">
        <v>1</v>
      </c>
      <c r="F419" s="6"/>
      <c r="G419" s="6"/>
      <c r="H419" s="6"/>
      <c r="I419" s="6" t="str">
        <f t="shared" si="21"/>
        <v>14763370</v>
      </c>
      <c r="J419" s="56">
        <v>269.02108800000002</v>
      </c>
      <c r="K419" s="44">
        <f t="shared" si="23"/>
        <v>269.02108800000002</v>
      </c>
      <c r="L419" s="7">
        <f>INDEX('[9]Update PPrice'!$I$2:$I$1048576,MATCH(C419,'[9]Update PPrice'!$C$2:$C$3990,0))</f>
        <v>805.38269700000001</v>
      </c>
      <c r="M419" s="7"/>
      <c r="N419" s="6" t="s">
        <v>19</v>
      </c>
      <c r="O419" s="46" t="s">
        <v>20</v>
      </c>
      <c r="P419" s="8"/>
    </row>
    <row r="420" spans="1:16" hidden="1" x14ac:dyDescent="0.25">
      <c r="A420" s="1">
        <v>7</v>
      </c>
      <c r="B420" s="6" t="s">
        <v>109</v>
      </c>
      <c r="C420" s="4" t="s">
        <v>110</v>
      </c>
      <c r="D420" s="43"/>
      <c r="E420" s="6">
        <v>1</v>
      </c>
      <c r="F420" s="6"/>
      <c r="G420" s="6"/>
      <c r="H420" s="6"/>
      <c r="I420" s="6" t="str">
        <f t="shared" si="21"/>
        <v>8230-29400</v>
      </c>
      <c r="J420" s="56">
        <v>534.67882650000001</v>
      </c>
      <c r="K420" s="44">
        <f t="shared" si="23"/>
        <v>534.67882650000001</v>
      </c>
      <c r="L420" s="7"/>
      <c r="M420" s="7"/>
      <c r="N420" s="6" t="s">
        <v>19</v>
      </c>
      <c r="O420" s="16" t="s">
        <v>85</v>
      </c>
      <c r="P420" s="8"/>
    </row>
    <row r="421" spans="1:16" hidden="1" x14ac:dyDescent="0.25">
      <c r="A421" s="1">
        <v>8</v>
      </c>
      <c r="B421" s="6" t="s">
        <v>109</v>
      </c>
      <c r="C421" s="4">
        <v>14714682</v>
      </c>
      <c r="D421" s="43"/>
      <c r="E421" s="6">
        <v>1</v>
      </c>
      <c r="F421" s="16"/>
      <c r="G421" s="16"/>
      <c r="H421" s="16"/>
      <c r="I421" s="6" t="str">
        <f t="shared" si="21"/>
        <v>14714682</v>
      </c>
      <c r="J421" s="45">
        <v>541.85831700000006</v>
      </c>
      <c r="K421" s="44">
        <f t="shared" si="23"/>
        <v>541.85831700000006</v>
      </c>
      <c r="L421" s="7"/>
      <c r="M421" s="7"/>
      <c r="N421" s="6" t="s">
        <v>19</v>
      </c>
      <c r="O421" s="6" t="s">
        <v>24</v>
      </c>
      <c r="P421" s="8"/>
    </row>
    <row r="422" spans="1:16" hidden="1" x14ac:dyDescent="0.25">
      <c r="A422" s="1">
        <v>9</v>
      </c>
      <c r="B422" s="6" t="s">
        <v>10</v>
      </c>
      <c r="C422" s="4">
        <v>15094944</v>
      </c>
      <c r="D422" s="43"/>
      <c r="E422" s="6">
        <v>1</v>
      </c>
      <c r="F422" s="6"/>
      <c r="G422" s="6"/>
      <c r="H422" s="6"/>
      <c r="I422" s="6" t="str">
        <f t="shared" si="21"/>
        <v>15094944</v>
      </c>
      <c r="J422" s="56">
        <v>242.55695100000003</v>
      </c>
      <c r="K422" s="44">
        <f t="shared" si="23"/>
        <v>242.55695100000003</v>
      </c>
      <c r="L422" s="7"/>
      <c r="M422" s="7"/>
      <c r="N422" s="6" t="s">
        <v>19</v>
      </c>
      <c r="O422" s="16" t="s">
        <v>85</v>
      </c>
      <c r="P422" s="8"/>
    </row>
    <row r="423" spans="1:16" hidden="1" x14ac:dyDescent="0.25">
      <c r="A423" s="1">
        <v>10</v>
      </c>
      <c r="B423" s="6" t="s">
        <v>111</v>
      </c>
      <c r="C423" s="4" t="s">
        <v>112</v>
      </c>
      <c r="D423" s="43"/>
      <c r="E423" s="6">
        <v>1</v>
      </c>
      <c r="F423" s="6"/>
      <c r="G423" s="6"/>
      <c r="H423" s="6"/>
      <c r="I423" s="6" t="str">
        <f t="shared" si="21"/>
        <v>8230-30170</v>
      </c>
      <c r="J423" s="56">
        <v>357.18473700000004</v>
      </c>
      <c r="K423" s="44">
        <f t="shared" si="23"/>
        <v>357.18473700000004</v>
      </c>
      <c r="L423" s="7"/>
      <c r="M423" s="7"/>
      <c r="N423" s="6" t="s">
        <v>19</v>
      </c>
      <c r="O423" s="16" t="s">
        <v>85</v>
      </c>
      <c r="P423" s="8"/>
    </row>
    <row r="424" spans="1:16" hidden="1" x14ac:dyDescent="0.25">
      <c r="A424" s="1"/>
      <c r="B424" s="6" t="s">
        <v>9</v>
      </c>
      <c r="C424" s="4">
        <v>14502604</v>
      </c>
      <c r="D424" s="43"/>
      <c r="E424" s="6">
        <v>1</v>
      </c>
      <c r="F424" s="16"/>
      <c r="G424" s="16"/>
      <c r="H424" s="16"/>
      <c r="I424" s="6" t="str">
        <f t="shared" si="21"/>
        <v>14502604</v>
      </c>
      <c r="J424" s="45">
        <v>272.72727272727275</v>
      </c>
      <c r="K424" s="44">
        <v>272.72727272727275</v>
      </c>
      <c r="L424" s="7"/>
      <c r="M424" s="7"/>
      <c r="N424" s="6" t="s">
        <v>23</v>
      </c>
      <c r="O424" s="6" t="s">
        <v>22</v>
      </c>
      <c r="P424" s="8"/>
    </row>
    <row r="425" spans="1:16" hidden="1" x14ac:dyDescent="0.25">
      <c r="A425" s="1"/>
      <c r="B425" s="6" t="s">
        <v>8</v>
      </c>
      <c r="C425" s="4" t="s">
        <v>113</v>
      </c>
      <c r="D425" s="43"/>
      <c r="E425" s="6">
        <v>1</v>
      </c>
      <c r="F425" s="16"/>
      <c r="G425" s="16"/>
      <c r="H425" s="16"/>
      <c r="I425" s="6" t="str">
        <f t="shared" si="21"/>
        <v>8230-18250</v>
      </c>
      <c r="J425" s="44">
        <v>343.63636363636363</v>
      </c>
      <c r="K425" s="44">
        <v>343.63636363636363</v>
      </c>
      <c r="L425" s="7">
        <f>INDEX('[9]Update PPrice'!$I$2:$I$1048576,MATCH(C425,'[9]Update PPrice'!$C$2:$C$3990,0))</f>
        <v>3419.8577595000002</v>
      </c>
      <c r="M425" s="7"/>
      <c r="N425" s="6" t="s">
        <v>23</v>
      </c>
      <c r="O425" s="6" t="s">
        <v>22</v>
      </c>
      <c r="P425" s="8"/>
    </row>
    <row r="426" spans="1:16" hidden="1" x14ac:dyDescent="0.25">
      <c r="A426" s="1"/>
      <c r="B426" s="6" t="s">
        <v>114</v>
      </c>
      <c r="C426" s="4" t="s">
        <v>115</v>
      </c>
      <c r="D426" s="43"/>
      <c r="E426" s="6">
        <v>1</v>
      </c>
      <c r="F426" s="16"/>
      <c r="G426" s="16"/>
      <c r="H426" s="16"/>
      <c r="I426" s="6" t="str">
        <f t="shared" si="21"/>
        <v>8230-30300</v>
      </c>
      <c r="J426" s="44">
        <v>190.90909090909091</v>
      </c>
      <c r="K426" s="44">
        <v>190.90909090909091</v>
      </c>
      <c r="L426" s="7"/>
      <c r="M426" s="7"/>
      <c r="N426" s="46" t="s">
        <v>23</v>
      </c>
      <c r="O426" s="6" t="s">
        <v>22</v>
      </c>
      <c r="P426" s="8"/>
    </row>
    <row r="427" spans="1:16" hidden="1" x14ac:dyDescent="0.25">
      <c r="A427" s="1">
        <v>14</v>
      </c>
      <c r="B427" s="6" t="s">
        <v>82</v>
      </c>
      <c r="C427" s="4">
        <v>14763295</v>
      </c>
      <c r="D427" s="43"/>
      <c r="E427" s="6">
        <v>1</v>
      </c>
      <c r="F427" s="16"/>
      <c r="G427" s="16"/>
      <c r="H427" s="16"/>
      <c r="I427" s="6" t="str">
        <f t="shared" si="21"/>
        <v>14763295</v>
      </c>
      <c r="J427" s="45"/>
      <c r="K427" s="44">
        <f t="shared" ref="K427:K458" si="24">J427*E427</f>
        <v>0</v>
      </c>
      <c r="L427" s="7"/>
      <c r="M427" s="7"/>
      <c r="N427" s="46"/>
      <c r="O427" s="6" t="s">
        <v>83</v>
      </c>
      <c r="P427" s="8"/>
    </row>
    <row r="428" spans="1:16" hidden="1" x14ac:dyDescent="0.25">
      <c r="A428" s="2">
        <v>1</v>
      </c>
      <c r="B428" s="2" t="s">
        <v>26</v>
      </c>
      <c r="C428" s="2">
        <v>14533496</v>
      </c>
      <c r="D428" s="2"/>
      <c r="E428" s="5">
        <v>1</v>
      </c>
      <c r="F428" s="20"/>
      <c r="G428" s="20"/>
      <c r="H428" s="20"/>
      <c r="I428" s="6" t="str">
        <f t="shared" si="21"/>
        <v>14533496</v>
      </c>
      <c r="J428" s="21">
        <v>1507.4579519999998</v>
      </c>
      <c r="K428" s="21">
        <f t="shared" si="24"/>
        <v>1507.4579519999998</v>
      </c>
      <c r="L428" s="7"/>
      <c r="M428" s="7"/>
      <c r="N428" s="22" t="s">
        <v>19</v>
      </c>
      <c r="O428" s="22" t="s">
        <v>24</v>
      </c>
      <c r="P428" s="14"/>
    </row>
    <row r="429" spans="1:16" hidden="1" x14ac:dyDescent="0.25">
      <c r="A429" s="1">
        <v>1</v>
      </c>
      <c r="B429" s="34" t="s">
        <v>132</v>
      </c>
      <c r="C429" s="35">
        <v>14564858</v>
      </c>
      <c r="D429" s="5"/>
      <c r="E429" s="5">
        <v>1</v>
      </c>
      <c r="F429" s="5">
        <v>3</v>
      </c>
      <c r="G429" s="56"/>
      <c r="H429" s="56"/>
      <c r="I429" s="6" t="str">
        <f t="shared" si="21"/>
        <v>14564858</v>
      </c>
      <c r="J429" s="56">
        <v>15.986880000000001</v>
      </c>
      <c r="K429" s="21">
        <f t="shared" si="24"/>
        <v>15.986880000000001</v>
      </c>
      <c r="L429" s="7"/>
      <c r="M429" s="7"/>
      <c r="N429" s="5" t="s">
        <v>19</v>
      </c>
      <c r="O429" s="5" t="s">
        <v>25</v>
      </c>
      <c r="P429" s="8"/>
    </row>
    <row r="430" spans="1:16" hidden="1" x14ac:dyDescent="0.25">
      <c r="A430" s="1">
        <v>2</v>
      </c>
      <c r="B430" s="34" t="s">
        <v>132</v>
      </c>
      <c r="C430" s="4">
        <v>14564857</v>
      </c>
      <c r="D430" s="5"/>
      <c r="E430" s="5">
        <v>2</v>
      </c>
      <c r="F430" s="5">
        <v>4</v>
      </c>
      <c r="G430" s="56"/>
      <c r="H430" s="56"/>
      <c r="I430" s="6" t="str">
        <f t="shared" si="21"/>
        <v>14564857</v>
      </c>
      <c r="J430" s="56">
        <v>125.01397439999998</v>
      </c>
      <c r="K430" s="21">
        <f t="shared" si="24"/>
        <v>250.02794879999996</v>
      </c>
      <c r="L430" s="7"/>
      <c r="M430" s="7"/>
      <c r="N430" s="5" t="s">
        <v>19</v>
      </c>
      <c r="O430" s="5" t="s">
        <v>25</v>
      </c>
      <c r="P430" s="8"/>
    </row>
    <row r="431" spans="1:16" hidden="1" x14ac:dyDescent="0.25">
      <c r="A431" s="1">
        <v>1</v>
      </c>
      <c r="B431" s="6" t="s">
        <v>87</v>
      </c>
      <c r="C431" s="30">
        <v>14502645</v>
      </c>
      <c r="D431" s="5"/>
      <c r="E431" s="19">
        <v>1</v>
      </c>
      <c r="F431" s="19">
        <v>1</v>
      </c>
      <c r="G431" s="19">
        <v>1</v>
      </c>
      <c r="H431" s="89"/>
      <c r="I431" s="6" t="str">
        <f t="shared" si="21"/>
        <v>14502645</v>
      </c>
      <c r="J431" s="89">
        <v>341.75735999999989</v>
      </c>
      <c r="K431" s="21">
        <f t="shared" si="24"/>
        <v>341.75735999999989</v>
      </c>
      <c r="L431" s="7"/>
      <c r="M431" s="7">
        <f>INDEX([10]OEM!$I$3:$I$1048576,MATCH(C431,[10]OEM!$E$3:$E$1048576,0))</f>
        <v>169.38923076923072</v>
      </c>
      <c r="N431" s="19" t="s">
        <v>19</v>
      </c>
      <c r="O431" s="19" t="s">
        <v>25</v>
      </c>
      <c r="P431" s="8"/>
    </row>
    <row r="432" spans="1:16" hidden="1" x14ac:dyDescent="0.25">
      <c r="A432" s="1">
        <v>2</v>
      </c>
      <c r="B432" s="6" t="s">
        <v>57</v>
      </c>
      <c r="C432" s="4">
        <v>993326</v>
      </c>
      <c r="D432" s="5"/>
      <c r="E432" s="6">
        <v>8</v>
      </c>
      <c r="F432" s="6">
        <v>8</v>
      </c>
      <c r="G432" s="6"/>
      <c r="H432" s="89"/>
      <c r="I432" s="6" t="str">
        <f t="shared" si="21"/>
        <v>993326</v>
      </c>
      <c r="J432" s="89">
        <v>4.3524390000000004</v>
      </c>
      <c r="K432" s="107">
        <f t="shared" si="24"/>
        <v>34.819512000000003</v>
      </c>
      <c r="L432" s="7"/>
      <c r="M432" s="7"/>
      <c r="N432" s="6" t="s">
        <v>19</v>
      </c>
      <c r="O432" s="6" t="s">
        <v>25</v>
      </c>
      <c r="P432" s="8"/>
    </row>
    <row r="433" spans="1:17" hidden="1" x14ac:dyDescent="0.25">
      <c r="A433" s="1">
        <v>1</v>
      </c>
      <c r="B433" s="8" t="s">
        <v>183</v>
      </c>
      <c r="C433" s="8">
        <v>20576909</v>
      </c>
      <c r="D433" s="8"/>
      <c r="E433" s="8">
        <v>1</v>
      </c>
      <c r="F433" s="8"/>
      <c r="G433" s="8"/>
      <c r="H433" s="8"/>
      <c r="I433" s="6" t="str">
        <f t="shared" si="21"/>
        <v>20576909</v>
      </c>
      <c r="J433" s="25">
        <v>6589.9994159999997</v>
      </c>
      <c r="K433" s="25">
        <f t="shared" si="24"/>
        <v>6589.9994159999997</v>
      </c>
      <c r="L433" s="7"/>
      <c r="M433" s="7"/>
      <c r="N433" s="13" t="s">
        <v>19</v>
      </c>
      <c r="O433" s="13" t="s">
        <v>24</v>
      </c>
      <c r="P433" s="31" t="s">
        <v>184</v>
      </c>
      <c r="Q433" s="8" t="s">
        <v>185</v>
      </c>
    </row>
    <row r="434" spans="1:17" hidden="1" x14ac:dyDescent="0.25">
      <c r="A434" s="1">
        <v>2</v>
      </c>
      <c r="B434" s="8" t="s">
        <v>33</v>
      </c>
      <c r="C434" s="8">
        <v>1677212</v>
      </c>
      <c r="D434" s="8"/>
      <c r="E434" s="8">
        <v>12</v>
      </c>
      <c r="F434" s="8"/>
      <c r="G434" s="8"/>
      <c r="H434" s="8"/>
      <c r="I434" s="6" t="str">
        <f t="shared" si="21"/>
        <v>1677212</v>
      </c>
      <c r="J434" s="25"/>
      <c r="K434" s="25">
        <f t="shared" si="24"/>
        <v>0</v>
      </c>
      <c r="L434" s="7"/>
      <c r="M434" s="7"/>
      <c r="N434" s="13"/>
      <c r="O434" s="13" t="s">
        <v>83</v>
      </c>
      <c r="P434" s="31" t="s">
        <v>184</v>
      </c>
      <c r="Q434" s="8" t="s">
        <v>88</v>
      </c>
    </row>
    <row r="435" spans="1:17" hidden="1" x14ac:dyDescent="0.25">
      <c r="A435" s="1">
        <v>4</v>
      </c>
      <c r="B435" s="2" t="s">
        <v>34</v>
      </c>
      <c r="C435" s="17">
        <v>17445359</v>
      </c>
      <c r="D435" s="17">
        <v>11715805</v>
      </c>
      <c r="E435" s="8">
        <v>1</v>
      </c>
      <c r="F435" s="8"/>
      <c r="G435" s="8"/>
      <c r="H435" s="8"/>
      <c r="I435" s="6" t="str">
        <f t="shared" si="21"/>
        <v>17445359</v>
      </c>
      <c r="J435" s="25">
        <v>5283.5999999999995</v>
      </c>
      <c r="K435" s="25">
        <f t="shared" si="24"/>
        <v>5283.5999999999995</v>
      </c>
      <c r="L435" s="7"/>
      <c r="M435" s="7"/>
      <c r="N435" s="13" t="s">
        <v>19</v>
      </c>
      <c r="O435" s="13" t="s">
        <v>25</v>
      </c>
      <c r="P435" s="8" t="s">
        <v>186</v>
      </c>
      <c r="Q435" s="8"/>
    </row>
    <row r="436" spans="1:17" hidden="1" x14ac:dyDescent="0.25">
      <c r="A436" s="1">
        <v>5</v>
      </c>
      <c r="B436" s="8" t="s">
        <v>35</v>
      </c>
      <c r="C436" s="8">
        <v>20905400</v>
      </c>
      <c r="D436" s="8">
        <v>20817648</v>
      </c>
      <c r="E436" s="8">
        <v>24</v>
      </c>
      <c r="F436" s="8"/>
      <c r="G436" s="8"/>
      <c r="H436" s="8"/>
      <c r="I436" s="6" t="str">
        <f t="shared" si="21"/>
        <v>20905400</v>
      </c>
      <c r="J436" s="25">
        <v>69.600384000000005</v>
      </c>
      <c r="K436" s="25">
        <f t="shared" si="24"/>
        <v>1670.409216</v>
      </c>
      <c r="L436" s="7">
        <f>INDEX('[9]Update PPrice'!$I$2:$I$1048576,MATCH(C436,'[9]Update PPrice'!$C$2:$C$3990,0))</f>
        <v>60.425683500000012</v>
      </c>
      <c r="M436" s="7"/>
      <c r="N436" s="13" t="s">
        <v>19</v>
      </c>
      <c r="O436" s="16" t="s">
        <v>20</v>
      </c>
      <c r="P436" s="8" t="s">
        <v>187</v>
      </c>
      <c r="Q436" s="8" t="s">
        <v>89</v>
      </c>
    </row>
    <row r="437" spans="1:17" hidden="1" x14ac:dyDescent="0.25">
      <c r="A437" s="1">
        <v>6</v>
      </c>
      <c r="B437" s="8" t="s">
        <v>36</v>
      </c>
      <c r="C437" s="90">
        <v>20459329</v>
      </c>
      <c r="D437" s="8"/>
      <c r="E437" s="8">
        <v>12</v>
      </c>
      <c r="F437" s="8">
        <v>18</v>
      </c>
      <c r="G437" s="8"/>
      <c r="H437" s="8"/>
      <c r="I437" s="6" t="str">
        <f t="shared" si="21"/>
        <v>20459329</v>
      </c>
      <c r="J437" s="25">
        <v>112.48675199999998</v>
      </c>
      <c r="K437" s="25">
        <f t="shared" si="24"/>
        <v>1349.8410239999998</v>
      </c>
      <c r="L437" s="7">
        <f>INDEX('[9]Update PPrice'!$I$2:$I$1048576,MATCH(C437,'[9]Update PPrice'!$C$2:$C$3990,0))</f>
        <v>103.72635</v>
      </c>
      <c r="M437" s="7"/>
      <c r="N437" s="13" t="s">
        <v>19</v>
      </c>
      <c r="O437" s="13" t="s">
        <v>25</v>
      </c>
      <c r="P437" s="8" t="s">
        <v>187</v>
      </c>
      <c r="Q437" s="8" t="s">
        <v>89</v>
      </c>
    </row>
    <row r="438" spans="1:17" hidden="1" x14ac:dyDescent="0.25">
      <c r="A438" s="1">
        <v>7</v>
      </c>
      <c r="B438" s="8" t="s">
        <v>37</v>
      </c>
      <c r="C438" s="90">
        <v>3169366</v>
      </c>
      <c r="D438" s="8"/>
      <c r="E438" s="8">
        <v>12</v>
      </c>
      <c r="F438" s="8">
        <v>12</v>
      </c>
      <c r="G438" s="8"/>
      <c r="H438" s="8"/>
      <c r="I438" s="6" t="str">
        <f t="shared" si="21"/>
        <v>3169366</v>
      </c>
      <c r="J438" s="25">
        <v>113.79390749999999</v>
      </c>
      <c r="K438" s="25">
        <f t="shared" si="24"/>
        <v>1365.5268899999999</v>
      </c>
      <c r="L438" s="7">
        <f>INDEX('[9]Update PPrice'!$I$2:$I$1048576,MATCH(C438,'[9]Update PPrice'!$C$2:$C$3990,0))</f>
        <v>105.109368</v>
      </c>
      <c r="M438" s="7"/>
      <c r="N438" s="13" t="s">
        <v>19</v>
      </c>
      <c r="O438" s="13" t="s">
        <v>25</v>
      </c>
      <c r="P438" s="8" t="s">
        <v>187</v>
      </c>
      <c r="Q438" s="8" t="s">
        <v>90</v>
      </c>
    </row>
    <row r="439" spans="1:17" hidden="1" x14ac:dyDescent="0.25">
      <c r="A439" s="1">
        <v>8</v>
      </c>
      <c r="B439" s="8" t="s">
        <v>38</v>
      </c>
      <c r="C439" s="8">
        <v>20459326</v>
      </c>
      <c r="D439" s="8"/>
      <c r="E439" s="8">
        <v>12</v>
      </c>
      <c r="F439" s="8"/>
      <c r="G439" s="8"/>
      <c r="H439" s="8">
        <v>1</v>
      </c>
      <c r="I439" s="6" t="str">
        <f t="shared" si="21"/>
        <v>20459326</v>
      </c>
      <c r="J439" s="25">
        <v>76.098959999999991</v>
      </c>
      <c r="K439" s="25">
        <f t="shared" si="24"/>
        <v>913.18751999999995</v>
      </c>
      <c r="L439" s="7">
        <f>INDEX('[9]Update PPrice'!$I$2:$I$1048576,MATCH(C439,'[9]Update PPrice'!$C$2:$C$3990,0))</f>
        <v>78.628640999999988</v>
      </c>
      <c r="M439" s="7"/>
      <c r="N439" s="13" t="s">
        <v>19</v>
      </c>
      <c r="O439" s="16" t="s">
        <v>20</v>
      </c>
      <c r="P439" s="8" t="s">
        <v>187</v>
      </c>
      <c r="Q439" s="8" t="s">
        <v>90</v>
      </c>
    </row>
    <row r="440" spans="1:17" hidden="1" x14ac:dyDescent="0.25">
      <c r="A440" s="1">
        <v>9</v>
      </c>
      <c r="B440" s="8" t="s">
        <v>39</v>
      </c>
      <c r="C440" s="8">
        <v>20441945</v>
      </c>
      <c r="D440" s="8"/>
      <c r="E440" s="8">
        <v>12</v>
      </c>
      <c r="F440" s="8"/>
      <c r="G440" s="8"/>
      <c r="H440" s="8"/>
      <c r="I440" s="6" t="str">
        <f t="shared" si="21"/>
        <v>20441945</v>
      </c>
      <c r="J440" s="25">
        <v>30.927917999999998</v>
      </c>
      <c r="K440" s="25">
        <f t="shared" si="24"/>
        <v>371.13501599999995</v>
      </c>
      <c r="L440" s="7"/>
      <c r="M440" s="7"/>
      <c r="N440" s="13" t="s">
        <v>19</v>
      </c>
      <c r="O440" s="16" t="s">
        <v>20</v>
      </c>
      <c r="P440" s="8" t="s">
        <v>187</v>
      </c>
      <c r="Q440" s="8">
        <v>20441468</v>
      </c>
    </row>
    <row r="441" spans="1:17" hidden="1" x14ac:dyDescent="0.25">
      <c r="A441" s="1">
        <v>10</v>
      </c>
      <c r="B441" s="8" t="s">
        <v>40</v>
      </c>
      <c r="C441" s="90">
        <v>21501189</v>
      </c>
      <c r="D441" s="8"/>
      <c r="E441" s="8">
        <v>24</v>
      </c>
      <c r="F441" s="8">
        <v>48</v>
      </c>
      <c r="G441" s="8"/>
      <c r="H441" s="8"/>
      <c r="I441" s="6" t="str">
        <f t="shared" si="21"/>
        <v>21501189</v>
      </c>
      <c r="J441" s="25">
        <v>8.6436049218750011</v>
      </c>
      <c r="K441" s="25">
        <f t="shared" si="24"/>
        <v>207.44651812500001</v>
      </c>
      <c r="L441" s="7"/>
      <c r="M441" s="7"/>
      <c r="N441" s="13" t="s">
        <v>19</v>
      </c>
      <c r="O441" s="13" t="s">
        <v>25</v>
      </c>
      <c r="P441" s="8" t="s">
        <v>187</v>
      </c>
      <c r="Q441" s="8">
        <v>20441468</v>
      </c>
    </row>
    <row r="442" spans="1:17" hidden="1" x14ac:dyDescent="0.25">
      <c r="A442" s="1">
        <v>12</v>
      </c>
      <c r="B442" s="8" t="s">
        <v>41</v>
      </c>
      <c r="C442" s="8">
        <v>973523</v>
      </c>
      <c r="D442" s="8"/>
      <c r="E442" s="8">
        <v>4</v>
      </c>
      <c r="F442" s="8"/>
      <c r="G442" s="8"/>
      <c r="H442" s="8"/>
      <c r="I442" s="6" t="str">
        <f t="shared" si="21"/>
        <v>973523</v>
      </c>
      <c r="J442" s="25">
        <v>1.9051199999999997</v>
      </c>
      <c r="K442" s="25">
        <f t="shared" si="24"/>
        <v>7.6204799999999988</v>
      </c>
      <c r="L442" s="7"/>
      <c r="M442" s="7"/>
      <c r="N442" s="13" t="s">
        <v>19</v>
      </c>
      <c r="O442" s="16" t="s">
        <v>20</v>
      </c>
      <c r="P442" s="8" t="s">
        <v>188</v>
      </c>
      <c r="Q442" s="8" t="s">
        <v>93</v>
      </c>
    </row>
    <row r="443" spans="1:17" hidden="1" x14ac:dyDescent="0.25">
      <c r="A443" s="1">
        <v>16</v>
      </c>
      <c r="B443" s="8" t="s">
        <v>42</v>
      </c>
      <c r="C443" s="8">
        <v>13972542</v>
      </c>
      <c r="D443" s="8"/>
      <c r="E443" s="8">
        <v>2</v>
      </c>
      <c r="F443" s="8"/>
      <c r="G443" s="8"/>
      <c r="H443" s="8"/>
      <c r="I443" s="6" t="str">
        <f t="shared" si="21"/>
        <v>13972542</v>
      </c>
      <c r="J443" s="25">
        <v>4.5982719999999997</v>
      </c>
      <c r="K443" s="25">
        <f t="shared" si="24"/>
        <v>9.1965439999999994</v>
      </c>
      <c r="L443" s="7"/>
      <c r="M443" s="7"/>
      <c r="N443" s="13" t="s">
        <v>19</v>
      </c>
      <c r="O443" s="16" t="s">
        <v>20</v>
      </c>
      <c r="P443" s="8"/>
      <c r="Q443" s="8" t="s">
        <v>93</v>
      </c>
    </row>
    <row r="444" spans="1:17" hidden="1" x14ac:dyDescent="0.25">
      <c r="A444" s="1">
        <v>17</v>
      </c>
      <c r="B444" s="8" t="s">
        <v>43</v>
      </c>
      <c r="C444" s="8">
        <v>3165097</v>
      </c>
      <c r="D444" s="8"/>
      <c r="E444" s="8">
        <v>1</v>
      </c>
      <c r="F444" s="8"/>
      <c r="G444" s="8"/>
      <c r="H444" s="8"/>
      <c r="I444" s="6" t="str">
        <f t="shared" si="21"/>
        <v>3165097</v>
      </c>
      <c r="J444" s="25">
        <v>7.1941087968750015</v>
      </c>
      <c r="K444" s="25">
        <f t="shared" si="24"/>
        <v>7.1941087968750015</v>
      </c>
      <c r="L444" s="7"/>
      <c r="M444" s="7"/>
      <c r="N444" s="13" t="s">
        <v>19</v>
      </c>
      <c r="O444" s="16" t="s">
        <v>24</v>
      </c>
      <c r="P444" s="8" t="s">
        <v>189</v>
      </c>
      <c r="Q444" s="8"/>
    </row>
    <row r="445" spans="1:17" hidden="1" x14ac:dyDescent="0.25">
      <c r="A445" s="1">
        <v>18</v>
      </c>
      <c r="B445" s="8" t="s">
        <v>44</v>
      </c>
      <c r="C445" s="8">
        <v>994561</v>
      </c>
      <c r="D445" s="8"/>
      <c r="E445" s="8">
        <v>4</v>
      </c>
      <c r="F445" s="8"/>
      <c r="G445" s="8"/>
      <c r="H445" s="8"/>
      <c r="I445" s="6" t="str">
        <f t="shared" si="21"/>
        <v>994561</v>
      </c>
      <c r="J445" s="25">
        <v>3.7027199999999993</v>
      </c>
      <c r="K445" s="25">
        <f t="shared" si="24"/>
        <v>14.810879999999997</v>
      </c>
      <c r="L445" s="7"/>
      <c r="M445" s="7"/>
      <c r="N445" s="13" t="s">
        <v>19</v>
      </c>
      <c r="O445" s="16" t="s">
        <v>20</v>
      </c>
      <c r="P445" s="8"/>
      <c r="Q445" s="8"/>
    </row>
    <row r="446" spans="1:17" hidden="1" x14ac:dyDescent="0.25">
      <c r="A446" s="1">
        <v>19</v>
      </c>
      <c r="B446" s="8" t="s">
        <v>45</v>
      </c>
      <c r="C446" s="8">
        <v>20807510</v>
      </c>
      <c r="D446" s="8"/>
      <c r="E446" s="8">
        <v>1</v>
      </c>
      <c r="F446" s="8"/>
      <c r="G446" s="8"/>
      <c r="H446" s="8"/>
      <c r="I446" s="6" t="str">
        <f t="shared" si="21"/>
        <v>20807510</v>
      </c>
      <c r="J446" s="25">
        <v>39.69</v>
      </c>
      <c r="K446" s="25">
        <f t="shared" si="24"/>
        <v>39.69</v>
      </c>
      <c r="L446" s="7"/>
      <c r="M446" s="7"/>
      <c r="N446" s="13" t="s">
        <v>19</v>
      </c>
      <c r="O446" s="16" t="s">
        <v>20</v>
      </c>
      <c r="P446" s="8" t="s">
        <v>190</v>
      </c>
      <c r="Q446" s="8" t="s">
        <v>93</v>
      </c>
    </row>
    <row r="447" spans="1:17" hidden="1" x14ac:dyDescent="0.25">
      <c r="A447" s="1">
        <v>20</v>
      </c>
      <c r="B447" s="8" t="s">
        <v>46</v>
      </c>
      <c r="C447" s="8">
        <v>21123014</v>
      </c>
      <c r="D447" s="8"/>
      <c r="E447" s="8">
        <v>1</v>
      </c>
      <c r="F447" s="8"/>
      <c r="G447" s="8"/>
      <c r="H447" s="8"/>
      <c r="I447" s="6" t="str">
        <f t="shared" si="21"/>
        <v>21123014</v>
      </c>
      <c r="J447" s="25">
        <v>134.670816</v>
      </c>
      <c r="K447" s="25">
        <f t="shared" si="24"/>
        <v>134.670816</v>
      </c>
      <c r="L447" s="7">
        <f>INDEX('[9]Update PPrice'!$I$2:$I$1048576,MATCH(C447,'[9]Update PPrice'!$C$2:$C$3990,0))</f>
        <v>108.40420500000002</v>
      </c>
      <c r="M447" s="7"/>
      <c r="N447" s="13" t="s">
        <v>19</v>
      </c>
      <c r="O447" s="16" t="s">
        <v>20</v>
      </c>
      <c r="P447" s="8"/>
      <c r="Q447" s="8" t="s">
        <v>93</v>
      </c>
    </row>
    <row r="448" spans="1:17" hidden="1" x14ac:dyDescent="0.25">
      <c r="A448" s="1">
        <v>21</v>
      </c>
      <c r="B448" s="8" t="s">
        <v>47</v>
      </c>
      <c r="C448" s="8">
        <v>3964604</v>
      </c>
      <c r="D448" s="8"/>
      <c r="E448" s="8">
        <v>16</v>
      </c>
      <c r="F448" s="8"/>
      <c r="G448" s="8"/>
      <c r="H448" s="8"/>
      <c r="I448" s="6" t="str">
        <f t="shared" si="21"/>
        <v>3964604</v>
      </c>
      <c r="J448" s="25">
        <v>6.6679199999999987</v>
      </c>
      <c r="K448" s="25">
        <f t="shared" si="24"/>
        <v>106.68671999999998</v>
      </c>
      <c r="L448" s="7"/>
      <c r="M448" s="7"/>
      <c r="N448" s="13" t="s">
        <v>19</v>
      </c>
      <c r="O448" s="16" t="s">
        <v>20</v>
      </c>
      <c r="P448" s="8"/>
      <c r="Q448" s="8" t="s">
        <v>93</v>
      </c>
    </row>
    <row r="449" spans="1:17" hidden="1" x14ac:dyDescent="0.25">
      <c r="A449" s="1">
        <v>25</v>
      </c>
      <c r="B449" s="8" t="s">
        <v>48</v>
      </c>
      <c r="C449" s="8">
        <v>20503200</v>
      </c>
      <c r="D449" s="8"/>
      <c r="E449" s="8">
        <v>1</v>
      </c>
      <c r="F449" s="8"/>
      <c r="G449" s="8"/>
      <c r="H449" s="8"/>
      <c r="I449" s="6" t="str">
        <f t="shared" si="21"/>
        <v>20503200</v>
      </c>
      <c r="J449" s="25">
        <v>37.128</v>
      </c>
      <c r="K449" s="25">
        <f t="shared" si="24"/>
        <v>37.128</v>
      </c>
      <c r="L449" s="7">
        <f>INDEX('[9]Update PPrice'!$I$2:$I$1048576,MATCH(C449,'[9]Update PPrice'!$C$2:$C$3990,0))</f>
        <v>75.110080500000009</v>
      </c>
      <c r="M449" s="7"/>
      <c r="N449" s="13" t="s">
        <v>19</v>
      </c>
      <c r="O449" s="13" t="s">
        <v>20</v>
      </c>
      <c r="P449" s="8" t="s">
        <v>192</v>
      </c>
      <c r="Q449" s="8" t="s">
        <v>94</v>
      </c>
    </row>
    <row r="450" spans="1:17" hidden="1" x14ac:dyDescent="0.25">
      <c r="A450" s="1">
        <v>26</v>
      </c>
      <c r="B450" s="8" t="s">
        <v>48</v>
      </c>
      <c r="C450" s="8">
        <v>276630</v>
      </c>
      <c r="D450" s="8"/>
      <c r="E450" s="8">
        <v>6</v>
      </c>
      <c r="F450" s="8"/>
      <c r="G450" s="8"/>
      <c r="H450" s="8"/>
      <c r="I450" s="6" t="str">
        <f t="shared" si="21"/>
        <v>276630</v>
      </c>
      <c r="J450" s="25">
        <v>683.04182821874997</v>
      </c>
      <c r="K450" s="25">
        <f t="shared" si="24"/>
        <v>4098.2509693124994</v>
      </c>
      <c r="L450" s="7">
        <f>INDEX('[9]Update PPrice'!$I$2:$I$1048576,MATCH(C450,'[9]Update PPrice'!$C$2:$C$3990,0))</f>
        <v>65.103538499999999</v>
      </c>
      <c r="M450" s="7"/>
      <c r="N450" s="16" t="s">
        <v>19</v>
      </c>
      <c r="O450" s="16" t="s">
        <v>20</v>
      </c>
      <c r="P450" s="8"/>
      <c r="Q450" s="8" t="s">
        <v>94</v>
      </c>
    </row>
    <row r="451" spans="1:17" hidden="1" x14ac:dyDescent="0.25">
      <c r="A451" s="1">
        <v>27</v>
      </c>
      <c r="B451" s="8" t="s">
        <v>49</v>
      </c>
      <c r="C451" s="8">
        <v>276134</v>
      </c>
      <c r="D451" s="8"/>
      <c r="E451" s="8">
        <v>6</v>
      </c>
      <c r="F451" s="8"/>
      <c r="G451" s="8"/>
      <c r="H451" s="8"/>
      <c r="I451" s="6" t="str">
        <f t="shared" ref="I451:I514" si="25">TRIM(C451)</f>
        <v>276134</v>
      </c>
      <c r="J451" s="25">
        <v>66.361680000000007</v>
      </c>
      <c r="K451" s="25">
        <f t="shared" si="24"/>
        <v>398.17008000000004</v>
      </c>
      <c r="L451" s="7">
        <f>INDEX('[9]Update PPrice'!$I$2:$I$1048576,MATCH(C451,'[9]Update PPrice'!$C$2:$C$3990,0))</f>
        <v>61.951071000000006</v>
      </c>
      <c r="M451" s="7"/>
      <c r="N451" s="16" t="s">
        <v>19</v>
      </c>
      <c r="O451" s="16" t="s">
        <v>20</v>
      </c>
      <c r="P451" s="8" t="s">
        <v>193</v>
      </c>
      <c r="Q451" s="13" t="s">
        <v>194</v>
      </c>
    </row>
    <row r="452" spans="1:17" hidden="1" x14ac:dyDescent="0.25">
      <c r="A452" s="1">
        <v>28</v>
      </c>
      <c r="B452" s="8" t="s">
        <v>50</v>
      </c>
      <c r="C452" s="8">
        <v>20578624</v>
      </c>
      <c r="D452" s="8"/>
      <c r="E452" s="8">
        <v>7</v>
      </c>
      <c r="F452" s="8"/>
      <c r="G452" s="8"/>
      <c r="H452" s="8"/>
      <c r="I452" s="6" t="str">
        <f t="shared" si="25"/>
        <v>20578624</v>
      </c>
      <c r="J452" s="25">
        <v>53.530932</v>
      </c>
      <c r="K452" s="25">
        <f t="shared" si="24"/>
        <v>374.71652399999999</v>
      </c>
      <c r="L452" s="7"/>
      <c r="M452" s="7"/>
      <c r="N452" s="13" t="s">
        <v>19</v>
      </c>
      <c r="O452" s="13" t="s">
        <v>24</v>
      </c>
      <c r="P452" s="8"/>
      <c r="Q452" s="8" t="s">
        <v>195</v>
      </c>
    </row>
    <row r="453" spans="1:17" hidden="1" x14ac:dyDescent="0.25">
      <c r="A453" s="1">
        <v>29</v>
      </c>
      <c r="B453" s="8" t="s">
        <v>51</v>
      </c>
      <c r="C453" s="90">
        <v>21948261</v>
      </c>
      <c r="D453" s="8" t="s">
        <v>196</v>
      </c>
      <c r="E453" s="8">
        <v>1</v>
      </c>
      <c r="F453" s="8">
        <v>2</v>
      </c>
      <c r="G453" s="8"/>
      <c r="H453" s="8"/>
      <c r="I453" s="6" t="str">
        <f t="shared" si="25"/>
        <v>21948261</v>
      </c>
      <c r="J453" s="25">
        <v>104.25239999999997</v>
      </c>
      <c r="K453" s="25">
        <f t="shared" si="24"/>
        <v>104.25239999999997</v>
      </c>
      <c r="L453" s="7">
        <f>INDEX('[9]Update PPrice'!$I$2:$I$1048576,MATCH(C453,'[9]Update PPrice'!$C$2:$C$3990,0))</f>
        <v>62.113779000000001</v>
      </c>
      <c r="M453" s="7"/>
      <c r="N453" s="13" t="s">
        <v>19</v>
      </c>
      <c r="O453" s="13" t="s">
        <v>25</v>
      </c>
      <c r="P453" s="8"/>
      <c r="Q453" s="8" t="s">
        <v>95</v>
      </c>
    </row>
    <row r="454" spans="1:17" hidden="1" x14ac:dyDescent="0.25">
      <c r="A454" s="1">
        <v>30</v>
      </c>
      <c r="B454" s="8" t="s">
        <v>52</v>
      </c>
      <c r="C454" s="8">
        <v>20711957</v>
      </c>
      <c r="D454" s="8"/>
      <c r="E454" s="8">
        <v>1</v>
      </c>
      <c r="F454" s="8"/>
      <c r="G454" s="8"/>
      <c r="H454" s="8"/>
      <c r="I454" s="6" t="str">
        <f t="shared" si="25"/>
        <v>20711957</v>
      </c>
      <c r="J454" s="25">
        <v>760.77791999999988</v>
      </c>
      <c r="K454" s="25">
        <f t="shared" si="24"/>
        <v>760.77791999999988</v>
      </c>
      <c r="L454" s="7"/>
      <c r="M454" s="7"/>
      <c r="N454" s="13" t="s">
        <v>19</v>
      </c>
      <c r="O454" s="16" t="s">
        <v>20</v>
      </c>
      <c r="P454" s="8"/>
      <c r="Q454" s="8" t="s">
        <v>93</v>
      </c>
    </row>
    <row r="455" spans="1:17" hidden="1" x14ac:dyDescent="0.25">
      <c r="A455" s="1">
        <v>31</v>
      </c>
      <c r="B455" s="8" t="s">
        <v>53</v>
      </c>
      <c r="C455" s="8">
        <v>17460059</v>
      </c>
      <c r="D455" s="8">
        <v>1543896</v>
      </c>
      <c r="E455" s="8">
        <v>1</v>
      </c>
      <c r="F455" s="8"/>
      <c r="G455" s="8"/>
      <c r="H455" s="8"/>
      <c r="I455" s="6" t="str">
        <f t="shared" si="25"/>
        <v>17460059</v>
      </c>
      <c r="J455" s="28">
        <v>243.73658399999999</v>
      </c>
      <c r="K455" s="25">
        <f t="shared" si="24"/>
        <v>243.73658399999999</v>
      </c>
      <c r="L455" s="7"/>
      <c r="M455" s="7"/>
      <c r="N455" s="13" t="s">
        <v>19</v>
      </c>
      <c r="O455" s="16" t="s">
        <v>24</v>
      </c>
      <c r="P455" s="8" t="s">
        <v>197</v>
      </c>
      <c r="Q455" s="8">
        <v>17460059</v>
      </c>
    </row>
    <row r="456" spans="1:17" hidden="1" x14ac:dyDescent="0.25">
      <c r="A456" s="1">
        <v>32</v>
      </c>
      <c r="B456" s="8" t="s">
        <v>54</v>
      </c>
      <c r="C456" s="8">
        <v>982509</v>
      </c>
      <c r="D456" s="8"/>
      <c r="E456" s="8">
        <v>1</v>
      </c>
      <c r="F456" s="8"/>
      <c r="G456" s="8"/>
      <c r="H456" s="8"/>
      <c r="I456" s="6" t="str">
        <f t="shared" si="25"/>
        <v>982509</v>
      </c>
      <c r="J456" s="25">
        <v>13.297565531249999</v>
      </c>
      <c r="K456" s="25">
        <f t="shared" si="24"/>
        <v>13.297565531249999</v>
      </c>
      <c r="L456" s="7"/>
      <c r="M456" s="7"/>
      <c r="N456" s="13" t="s">
        <v>19</v>
      </c>
      <c r="O456" s="16" t="s">
        <v>20</v>
      </c>
      <c r="P456" s="8" t="s">
        <v>198</v>
      </c>
      <c r="Q456" s="8"/>
    </row>
    <row r="457" spans="1:17" hidden="1" x14ac:dyDescent="0.25">
      <c r="A457" s="1">
        <v>33</v>
      </c>
      <c r="B457" s="8" t="s">
        <v>46</v>
      </c>
      <c r="C457" s="8">
        <v>20532272</v>
      </c>
      <c r="D457" s="8"/>
      <c r="E457" s="8">
        <v>1</v>
      </c>
      <c r="F457" s="8"/>
      <c r="G457" s="8"/>
      <c r="H457" s="8"/>
      <c r="I457" s="6" t="str">
        <f t="shared" si="25"/>
        <v>20532272</v>
      </c>
      <c r="J457" s="25">
        <v>51.407999999999994</v>
      </c>
      <c r="K457" s="25">
        <f t="shared" si="24"/>
        <v>51.407999999999994</v>
      </c>
      <c r="L457" s="7">
        <f>INDEX('[9]Update PPrice'!$I$2:$I$1048576,MATCH(C457,'[9]Update PPrice'!$C$2:$C$3990,0))</f>
        <v>79.726920000000007</v>
      </c>
      <c r="M457" s="7"/>
      <c r="N457" s="13" t="s">
        <v>19</v>
      </c>
      <c r="O457" s="16" t="s">
        <v>20</v>
      </c>
      <c r="P457" s="8"/>
      <c r="Q457" s="8"/>
    </row>
    <row r="458" spans="1:17" hidden="1" x14ac:dyDescent="0.25">
      <c r="A458" s="1">
        <v>34</v>
      </c>
      <c r="B458" s="8" t="s">
        <v>55</v>
      </c>
      <c r="C458" s="8">
        <v>990719</v>
      </c>
      <c r="D458" s="8"/>
      <c r="E458" s="8">
        <v>1</v>
      </c>
      <c r="F458" s="8"/>
      <c r="G458" s="8"/>
      <c r="H458" s="8"/>
      <c r="I458" s="6" t="str">
        <f t="shared" si="25"/>
        <v>990719</v>
      </c>
      <c r="J458" s="25">
        <v>11.600063999999998</v>
      </c>
      <c r="K458" s="25">
        <f t="shared" si="24"/>
        <v>11.600063999999998</v>
      </c>
      <c r="L458" s="7"/>
      <c r="M458" s="7"/>
      <c r="N458" s="13" t="s">
        <v>19</v>
      </c>
      <c r="O458" s="16" t="s">
        <v>20</v>
      </c>
      <c r="P458" s="8"/>
      <c r="Q458" s="8"/>
    </row>
    <row r="459" spans="1:17" hidden="1" x14ac:dyDescent="0.25">
      <c r="A459" s="1">
        <v>35</v>
      </c>
      <c r="B459" s="2" t="s">
        <v>56</v>
      </c>
      <c r="C459" s="91">
        <v>22397140</v>
      </c>
      <c r="D459" s="2">
        <v>8170261</v>
      </c>
      <c r="E459" s="8">
        <v>1</v>
      </c>
      <c r="F459" s="8"/>
      <c r="G459" s="8"/>
      <c r="H459" s="8"/>
      <c r="I459" s="6" t="str">
        <f t="shared" si="25"/>
        <v>22397140</v>
      </c>
      <c r="J459" s="25">
        <v>1599.6234239999994</v>
      </c>
      <c r="K459" s="25">
        <f t="shared" ref="K459:K490" si="26">J459*E459</f>
        <v>1599.6234239999994</v>
      </c>
      <c r="L459" s="7">
        <f>INDEX('[9]Update PPrice'!$I$2:$I$1048576,MATCH(C459,'[9]Update PPrice'!$C$2:$C$3990,0))</f>
        <v>2810.9230695000001</v>
      </c>
      <c r="M459" s="7"/>
      <c r="N459" s="13" t="s">
        <v>19</v>
      </c>
      <c r="O459" s="16" t="s">
        <v>20</v>
      </c>
      <c r="P459" s="8" t="s">
        <v>199</v>
      </c>
      <c r="Q459" s="8" t="s">
        <v>154</v>
      </c>
    </row>
    <row r="460" spans="1:17" hidden="1" x14ac:dyDescent="0.25">
      <c r="A460" s="1">
        <v>36</v>
      </c>
      <c r="B460" s="8" t="s">
        <v>53</v>
      </c>
      <c r="C460" s="8">
        <v>21092243</v>
      </c>
      <c r="D460" s="8"/>
      <c r="E460" s="8">
        <v>1</v>
      </c>
      <c r="F460" s="8"/>
      <c r="G460" s="8"/>
      <c r="H460" s="8"/>
      <c r="I460" s="6" t="str">
        <f t="shared" si="25"/>
        <v>21092243</v>
      </c>
      <c r="J460" s="25">
        <v>8.872035046875002</v>
      </c>
      <c r="K460" s="25">
        <f t="shared" si="26"/>
        <v>8.872035046875002</v>
      </c>
      <c r="L460" s="7"/>
      <c r="M460" s="7"/>
      <c r="N460" s="13" t="s">
        <v>19</v>
      </c>
      <c r="O460" s="16" t="s">
        <v>24</v>
      </c>
      <c r="P460" s="8"/>
      <c r="Q460" s="8"/>
    </row>
    <row r="461" spans="1:17" hidden="1" x14ac:dyDescent="0.25">
      <c r="A461" s="1">
        <v>37</v>
      </c>
      <c r="B461" s="8" t="s">
        <v>54</v>
      </c>
      <c r="C461" s="8">
        <v>8170534</v>
      </c>
      <c r="D461" s="8"/>
      <c r="E461" s="8">
        <v>1</v>
      </c>
      <c r="F461" s="8"/>
      <c r="G461" s="8"/>
      <c r="H461" s="8"/>
      <c r="I461" s="6" t="str">
        <f t="shared" si="25"/>
        <v>8170534</v>
      </c>
      <c r="J461" s="25">
        <v>80.967599999999976</v>
      </c>
      <c r="K461" s="25">
        <f t="shared" si="26"/>
        <v>80.967599999999976</v>
      </c>
      <c r="L461" s="7">
        <f>INDEX('[9]Update PPrice'!$I$2:$I$1048576,MATCH(C461,'[9]Update PPrice'!$C$2:$C$3990,0))</f>
        <v>65.469631500000006</v>
      </c>
      <c r="M461" s="7"/>
      <c r="N461" s="13" t="s">
        <v>19</v>
      </c>
      <c r="O461" s="8" t="s">
        <v>20</v>
      </c>
      <c r="P461" s="8" t="s">
        <v>58</v>
      </c>
      <c r="Q461" s="8"/>
    </row>
    <row r="462" spans="1:17" hidden="1" x14ac:dyDescent="0.25">
      <c r="A462" s="1">
        <v>38</v>
      </c>
      <c r="B462" s="8" t="s">
        <v>155</v>
      </c>
      <c r="C462" s="8">
        <v>13948981</v>
      </c>
      <c r="D462" s="8"/>
      <c r="E462" s="8">
        <v>3</v>
      </c>
      <c r="F462" s="8" t="s">
        <v>96</v>
      </c>
      <c r="G462" s="8"/>
      <c r="H462" s="8"/>
      <c r="I462" s="6" t="str">
        <f t="shared" si="25"/>
        <v>13948981</v>
      </c>
      <c r="J462" s="25">
        <v>31.603823999999996</v>
      </c>
      <c r="K462" s="25">
        <f t="shared" si="26"/>
        <v>94.811471999999981</v>
      </c>
      <c r="L462" s="7"/>
      <c r="M462" s="7"/>
      <c r="N462" s="13" t="s">
        <v>19</v>
      </c>
      <c r="O462" s="8" t="s">
        <v>20</v>
      </c>
      <c r="P462" s="8"/>
      <c r="Q462" s="8"/>
    </row>
    <row r="463" spans="1:17" hidden="1" x14ac:dyDescent="0.25">
      <c r="A463" s="1">
        <v>39</v>
      </c>
      <c r="B463" s="8" t="s">
        <v>54</v>
      </c>
      <c r="C463" s="8">
        <v>982508</v>
      </c>
      <c r="D463" s="8"/>
      <c r="E463" s="8">
        <v>2</v>
      </c>
      <c r="F463" s="8"/>
      <c r="G463" s="8"/>
      <c r="H463" s="8"/>
      <c r="I463" s="6" t="str">
        <f t="shared" si="25"/>
        <v>982508</v>
      </c>
      <c r="J463" s="25">
        <v>9.0599039999999995</v>
      </c>
      <c r="K463" s="25">
        <f t="shared" si="26"/>
        <v>18.119807999999999</v>
      </c>
      <c r="L463" s="7"/>
      <c r="M463" s="7"/>
      <c r="N463" s="13" t="s">
        <v>19</v>
      </c>
      <c r="O463" s="8" t="s">
        <v>20</v>
      </c>
      <c r="P463" s="8"/>
      <c r="Q463" s="8"/>
    </row>
    <row r="464" spans="1:17" hidden="1" x14ac:dyDescent="0.25">
      <c r="A464" s="1">
        <v>40</v>
      </c>
      <c r="B464" s="8" t="s">
        <v>58</v>
      </c>
      <c r="C464" s="90">
        <v>17533661</v>
      </c>
      <c r="D464" s="8"/>
      <c r="E464" s="8">
        <v>2</v>
      </c>
      <c r="F464" s="8">
        <v>6</v>
      </c>
      <c r="G464" s="8"/>
      <c r="H464" s="8">
        <v>123</v>
      </c>
      <c r="I464" s="6" t="str">
        <f t="shared" si="25"/>
        <v>17533661</v>
      </c>
      <c r="J464" s="25">
        <v>26.785804500000001</v>
      </c>
      <c r="K464" s="25">
        <f t="shared" si="26"/>
        <v>53.571609000000002</v>
      </c>
      <c r="L464" s="7"/>
      <c r="M464" s="7"/>
      <c r="N464" s="13" t="s">
        <v>19</v>
      </c>
      <c r="O464" s="13" t="s">
        <v>25</v>
      </c>
      <c r="P464" s="8"/>
      <c r="Q464" s="8"/>
    </row>
    <row r="465" spans="1:17" hidden="1" x14ac:dyDescent="0.25">
      <c r="A465" s="1">
        <v>41</v>
      </c>
      <c r="B465" s="8" t="s">
        <v>58</v>
      </c>
      <c r="C465" s="90">
        <v>21707132</v>
      </c>
      <c r="D465" s="8"/>
      <c r="E465" s="8">
        <v>1</v>
      </c>
      <c r="F465" s="8">
        <v>3</v>
      </c>
      <c r="G465" s="8"/>
      <c r="H465" s="8"/>
      <c r="I465" s="6" t="str">
        <f t="shared" si="25"/>
        <v>21707132</v>
      </c>
      <c r="J465" s="25">
        <v>27.497652000000002</v>
      </c>
      <c r="K465" s="25">
        <f t="shared" si="26"/>
        <v>27.497652000000002</v>
      </c>
      <c r="L465" s="7">
        <f>INDEX('[9]Update PPrice'!$I$2:$I$1048576,MATCH(C465,'[9]Update PPrice'!$C$2:$C$3990,0))</f>
        <v>21.014363999999997</v>
      </c>
      <c r="M465" s="7"/>
      <c r="N465" s="13" t="s">
        <v>19</v>
      </c>
      <c r="O465" s="13" t="s">
        <v>25</v>
      </c>
      <c r="P465" s="8"/>
      <c r="Q465" s="8"/>
    </row>
    <row r="466" spans="1:17" hidden="1" x14ac:dyDescent="0.25">
      <c r="A466" s="1">
        <v>42</v>
      </c>
      <c r="B466" s="8" t="s">
        <v>54</v>
      </c>
      <c r="C466" s="8">
        <v>982508</v>
      </c>
      <c r="D466" s="8"/>
      <c r="E466" s="8">
        <v>2</v>
      </c>
      <c r="F466" s="8"/>
      <c r="G466" s="8"/>
      <c r="H466" s="8"/>
      <c r="I466" s="6" t="str">
        <f t="shared" si="25"/>
        <v>982508</v>
      </c>
      <c r="J466" s="25">
        <v>9.0599039999999995</v>
      </c>
      <c r="K466" s="25">
        <f t="shared" si="26"/>
        <v>18.119807999999999</v>
      </c>
      <c r="L466" s="7"/>
      <c r="M466" s="7"/>
      <c r="N466" s="13" t="s">
        <v>19</v>
      </c>
      <c r="O466" s="8" t="s">
        <v>20</v>
      </c>
      <c r="P466" s="8"/>
      <c r="Q466" s="8"/>
    </row>
    <row r="467" spans="1:17" hidden="1" x14ac:dyDescent="0.25">
      <c r="A467" s="1">
        <v>43</v>
      </c>
      <c r="B467" s="8" t="s">
        <v>53</v>
      </c>
      <c r="C467" s="90">
        <v>20551483</v>
      </c>
      <c r="D467" s="8"/>
      <c r="E467" s="8">
        <v>1</v>
      </c>
      <c r="F467" s="8"/>
      <c r="G467" s="8"/>
      <c r="H467" s="8">
        <v>1</v>
      </c>
      <c r="I467" s="6" t="str">
        <f t="shared" si="25"/>
        <v>20551483</v>
      </c>
      <c r="J467" s="25">
        <v>30.418415999999997</v>
      </c>
      <c r="K467" s="25">
        <f t="shared" si="26"/>
        <v>30.418415999999997</v>
      </c>
      <c r="L467" s="7">
        <f>INDEX('[9]Update PPrice'!$I$2:$I$1048576,MATCH(C467,'[9]Update PPrice'!$C$2:$C$3990,0))</f>
        <v>29.2264245</v>
      </c>
      <c r="M467" s="7"/>
      <c r="N467" s="13" t="s">
        <v>19</v>
      </c>
      <c r="O467" s="13" t="s">
        <v>25</v>
      </c>
      <c r="P467" s="8" t="s">
        <v>200</v>
      </c>
      <c r="Q467" s="8"/>
    </row>
    <row r="468" spans="1:17" hidden="1" x14ac:dyDescent="0.25">
      <c r="A468" s="1">
        <v>46</v>
      </c>
      <c r="B468" s="8" t="s">
        <v>54</v>
      </c>
      <c r="C468" s="8">
        <v>3964833</v>
      </c>
      <c r="D468" s="8"/>
      <c r="E468" s="8">
        <v>1</v>
      </c>
      <c r="F468" s="8"/>
      <c r="G468" s="8"/>
      <c r="H468" s="8"/>
      <c r="I468" s="6" t="str">
        <f t="shared" si="25"/>
        <v>3964833</v>
      </c>
      <c r="J468" s="25">
        <v>53.660880000000006</v>
      </c>
      <c r="K468" s="25">
        <f t="shared" si="26"/>
        <v>53.660880000000006</v>
      </c>
      <c r="L468" s="7">
        <f>INDEX('[9]Update PPrice'!$I$2:$I$1048576,MATCH(C468,'[9]Update PPrice'!$C$2:$C$3990,0))</f>
        <v>63.822213000000005</v>
      </c>
      <c r="M468" s="7"/>
      <c r="N468" s="13" t="s">
        <v>19</v>
      </c>
      <c r="O468" s="8" t="s">
        <v>20</v>
      </c>
      <c r="P468" s="8"/>
      <c r="Q468" s="8"/>
    </row>
    <row r="469" spans="1:17" hidden="1" x14ac:dyDescent="0.25">
      <c r="A469" s="1">
        <v>47</v>
      </c>
      <c r="B469" s="8" t="s">
        <v>59</v>
      </c>
      <c r="C469" s="8">
        <v>11110683</v>
      </c>
      <c r="D469" s="8"/>
      <c r="E469" s="8">
        <v>1</v>
      </c>
      <c r="F469" s="8"/>
      <c r="G469" s="8"/>
      <c r="H469" s="8"/>
      <c r="I469" s="6" t="str">
        <f t="shared" si="25"/>
        <v>11110683</v>
      </c>
      <c r="J469" s="25">
        <v>82.106524499999992</v>
      </c>
      <c r="K469" s="25">
        <f t="shared" si="26"/>
        <v>82.106524499999992</v>
      </c>
      <c r="L469" s="7">
        <f>INDEX('[9]Update PPrice'!$I$2:$I$1048576,MATCH(C469,'[9]Update PPrice'!$C$2:$C$3990,0))</f>
        <v>68.098773750000007</v>
      </c>
      <c r="M469" s="7">
        <f>INDEX([10]OEM!$I$3:$I$1048576,MATCH(C469,[10]OEM!$E$3:$E$1048576,0))</f>
        <v>70.85987999999999</v>
      </c>
      <c r="N469" s="13" t="s">
        <v>19</v>
      </c>
      <c r="O469" s="8" t="s">
        <v>20</v>
      </c>
      <c r="P469" s="8" t="s">
        <v>201</v>
      </c>
      <c r="Q469" s="8"/>
    </row>
    <row r="470" spans="1:17" hidden="1" x14ac:dyDescent="0.25">
      <c r="A470" s="1">
        <v>48</v>
      </c>
      <c r="B470" s="8" t="s">
        <v>59</v>
      </c>
      <c r="C470" s="90">
        <v>15126069</v>
      </c>
      <c r="D470" s="8"/>
      <c r="E470" s="8">
        <v>1</v>
      </c>
      <c r="F470" s="8">
        <v>3</v>
      </c>
      <c r="G470" s="8"/>
      <c r="H470" s="8">
        <v>16</v>
      </c>
      <c r="I470" s="6" t="str">
        <f t="shared" si="25"/>
        <v>15126069</v>
      </c>
      <c r="J470" s="25">
        <v>39.354997500000003</v>
      </c>
      <c r="K470" s="25">
        <f t="shared" si="26"/>
        <v>39.354997500000003</v>
      </c>
      <c r="L470" s="7">
        <f>INDEX('[9]Update PPrice'!$I$2:$I$1048576,MATCH(C470,'[9]Update PPrice'!$C$2:$C$3990,0))</f>
        <v>25.53029325</v>
      </c>
      <c r="M470" s="7"/>
      <c r="N470" s="13" t="s">
        <v>19</v>
      </c>
      <c r="O470" s="13" t="s">
        <v>25</v>
      </c>
      <c r="P470" s="8"/>
      <c r="Q470" s="8"/>
    </row>
    <row r="471" spans="1:17" hidden="1" x14ac:dyDescent="0.25">
      <c r="A471" s="1">
        <v>49</v>
      </c>
      <c r="B471" s="8" t="s">
        <v>54</v>
      </c>
      <c r="C471" s="8">
        <v>13969011</v>
      </c>
      <c r="D471" s="8"/>
      <c r="E471" s="8">
        <v>7</v>
      </c>
      <c r="F471" s="8"/>
      <c r="G471" s="8"/>
      <c r="H471" s="8"/>
      <c r="I471" s="6" t="str">
        <f t="shared" si="25"/>
        <v>13969011</v>
      </c>
      <c r="J471" s="25">
        <v>2.6846820000000005</v>
      </c>
      <c r="K471" s="25">
        <f t="shared" si="26"/>
        <v>18.792774000000001</v>
      </c>
      <c r="L471" s="7"/>
      <c r="M471" s="7">
        <f>INDEX([10]OEM!$I$3:$I$1048576,MATCH(C471,[10]OEM!$E$3:$E$1048576,0))</f>
        <v>1.5346799999999998</v>
      </c>
      <c r="N471" s="13" t="s">
        <v>19</v>
      </c>
      <c r="O471" s="8" t="s">
        <v>20</v>
      </c>
      <c r="P471" s="8"/>
      <c r="Q471" s="8" t="s">
        <v>97</v>
      </c>
    </row>
    <row r="472" spans="1:17" hidden="1" x14ac:dyDescent="0.25">
      <c r="A472" s="1">
        <v>50</v>
      </c>
      <c r="B472" s="8" t="s">
        <v>60</v>
      </c>
      <c r="C472" s="90">
        <v>60113509</v>
      </c>
      <c r="D472" s="8"/>
      <c r="E472" s="8">
        <v>3</v>
      </c>
      <c r="F472" s="8">
        <v>5</v>
      </c>
      <c r="G472" s="8"/>
      <c r="H472" s="8"/>
      <c r="I472" s="6" t="str">
        <f t="shared" si="25"/>
        <v>60113509</v>
      </c>
      <c r="J472" s="25">
        <v>4.487616</v>
      </c>
      <c r="K472" s="25">
        <f t="shared" si="26"/>
        <v>13.462848000000001</v>
      </c>
      <c r="L472" s="7"/>
      <c r="M472" s="7"/>
      <c r="N472" s="13" t="s">
        <v>19</v>
      </c>
      <c r="O472" s="13" t="s">
        <v>25</v>
      </c>
      <c r="P472" s="8"/>
      <c r="Q472" s="8"/>
    </row>
    <row r="473" spans="1:17" hidden="1" x14ac:dyDescent="0.25">
      <c r="A473" s="1">
        <v>51</v>
      </c>
      <c r="B473" s="8" t="s">
        <v>54</v>
      </c>
      <c r="C473" s="8">
        <v>947281</v>
      </c>
      <c r="D473" s="8"/>
      <c r="E473" s="8">
        <v>3</v>
      </c>
      <c r="F473" s="8"/>
      <c r="G473" s="8"/>
      <c r="H473" s="8"/>
      <c r="I473" s="6" t="str">
        <f t="shared" si="25"/>
        <v>947281</v>
      </c>
      <c r="J473" s="25">
        <v>0.75506681250000018</v>
      </c>
      <c r="K473" s="25">
        <f t="shared" si="26"/>
        <v>2.2652004375000008</v>
      </c>
      <c r="L473" s="7"/>
      <c r="M473" s="7"/>
      <c r="N473" s="13" t="s">
        <v>19</v>
      </c>
      <c r="O473" s="8" t="s">
        <v>20</v>
      </c>
      <c r="P473" s="8"/>
      <c r="Q473" s="8" t="s">
        <v>97</v>
      </c>
    </row>
    <row r="474" spans="1:17" hidden="1" x14ac:dyDescent="0.25">
      <c r="A474" s="1">
        <v>52</v>
      </c>
      <c r="B474" s="8" t="s">
        <v>61</v>
      </c>
      <c r="C474" s="90">
        <v>11194257</v>
      </c>
      <c r="D474" s="8"/>
      <c r="E474" s="8">
        <v>1</v>
      </c>
      <c r="F474" s="8"/>
      <c r="G474" s="8"/>
      <c r="H474" s="8">
        <v>5</v>
      </c>
      <c r="I474" s="6" t="str">
        <f t="shared" si="25"/>
        <v>11194257</v>
      </c>
      <c r="J474" s="25">
        <v>28.957823999999995</v>
      </c>
      <c r="K474" s="25">
        <f t="shared" si="26"/>
        <v>28.957823999999995</v>
      </c>
      <c r="L474" s="7"/>
      <c r="M474" s="7"/>
      <c r="N474" s="13" t="s">
        <v>19</v>
      </c>
      <c r="O474" s="13" t="s">
        <v>25</v>
      </c>
      <c r="P474" s="8"/>
      <c r="Q474" s="8"/>
    </row>
    <row r="475" spans="1:17" hidden="1" x14ac:dyDescent="0.25">
      <c r="A475" s="1">
        <v>53</v>
      </c>
      <c r="B475" s="8" t="s">
        <v>62</v>
      </c>
      <c r="C475" s="8">
        <v>7011996</v>
      </c>
      <c r="D475" s="8"/>
      <c r="E475" s="8">
        <v>6</v>
      </c>
      <c r="F475" s="8"/>
      <c r="G475" s="8"/>
      <c r="H475" s="8"/>
      <c r="I475" s="6" t="str">
        <f t="shared" si="25"/>
        <v>7011996</v>
      </c>
      <c r="J475" s="25">
        <v>2.370816</v>
      </c>
      <c r="K475" s="25">
        <f t="shared" si="26"/>
        <v>14.224896000000001</v>
      </c>
      <c r="L475" s="7"/>
      <c r="M475" s="7"/>
      <c r="N475" s="13" t="s">
        <v>19</v>
      </c>
      <c r="O475" s="8" t="s">
        <v>20</v>
      </c>
      <c r="P475" s="8" t="s">
        <v>202</v>
      </c>
      <c r="Q475" s="8" t="s">
        <v>97</v>
      </c>
    </row>
    <row r="476" spans="1:17" hidden="1" x14ac:dyDescent="0.25">
      <c r="A476" s="1">
        <v>54</v>
      </c>
      <c r="B476" s="8" t="s">
        <v>43</v>
      </c>
      <c r="C476" s="90">
        <v>20852764</v>
      </c>
      <c r="D476" s="8"/>
      <c r="E476" s="8">
        <v>2</v>
      </c>
      <c r="F476" s="8">
        <v>8</v>
      </c>
      <c r="G476" s="8"/>
      <c r="H476" s="8"/>
      <c r="I476" s="6" t="str">
        <f t="shared" si="25"/>
        <v>20852764</v>
      </c>
      <c r="J476" s="25">
        <v>4.8898080000000004</v>
      </c>
      <c r="K476" s="25">
        <f t="shared" si="26"/>
        <v>9.7796160000000008</v>
      </c>
      <c r="L476" s="7"/>
      <c r="M476" s="7"/>
      <c r="N476" s="13" t="s">
        <v>19</v>
      </c>
      <c r="O476" s="13" t="s">
        <v>25</v>
      </c>
      <c r="P476" s="8"/>
      <c r="Q476" s="8" t="s">
        <v>97</v>
      </c>
    </row>
    <row r="477" spans="1:17" hidden="1" x14ac:dyDescent="0.25">
      <c r="A477" s="1">
        <v>55</v>
      </c>
      <c r="B477" s="8" t="s">
        <v>54</v>
      </c>
      <c r="C477" s="8">
        <v>976929</v>
      </c>
      <c r="D477" s="8"/>
      <c r="E477" s="8">
        <v>2</v>
      </c>
      <c r="F477" s="8"/>
      <c r="G477" s="8"/>
      <c r="H477" s="8"/>
      <c r="I477" s="6" t="str">
        <f t="shared" si="25"/>
        <v>976929</v>
      </c>
      <c r="J477" s="25">
        <v>1.53972</v>
      </c>
      <c r="K477" s="25">
        <f t="shared" si="26"/>
        <v>3.07944</v>
      </c>
      <c r="L477" s="7"/>
      <c r="M477" s="7"/>
      <c r="N477" s="13" t="s">
        <v>19</v>
      </c>
      <c r="O477" s="8" t="s">
        <v>20</v>
      </c>
      <c r="P477" s="8"/>
      <c r="Q477" s="8" t="s">
        <v>97</v>
      </c>
    </row>
    <row r="478" spans="1:17" hidden="1" x14ac:dyDescent="0.25">
      <c r="A478" s="1">
        <v>56</v>
      </c>
      <c r="B478" s="8" t="s">
        <v>54</v>
      </c>
      <c r="C478" s="8">
        <v>7011996</v>
      </c>
      <c r="D478" s="8"/>
      <c r="E478" s="8">
        <v>2</v>
      </c>
      <c r="F478" s="8"/>
      <c r="G478" s="8"/>
      <c r="H478" s="8"/>
      <c r="I478" s="6" t="str">
        <f t="shared" si="25"/>
        <v>7011996</v>
      </c>
      <c r="J478" s="25">
        <v>2.370816</v>
      </c>
      <c r="K478" s="25">
        <f t="shared" si="26"/>
        <v>4.7416320000000001</v>
      </c>
      <c r="L478" s="7"/>
      <c r="M478" s="7"/>
      <c r="N478" s="13" t="s">
        <v>19</v>
      </c>
      <c r="O478" s="8" t="s">
        <v>20</v>
      </c>
      <c r="P478" s="8"/>
      <c r="Q478" s="8" t="s">
        <v>97</v>
      </c>
    </row>
    <row r="479" spans="1:17" hidden="1" x14ac:dyDescent="0.25">
      <c r="A479" s="1">
        <v>57</v>
      </c>
      <c r="B479" s="8" t="s">
        <v>53</v>
      </c>
      <c r="C479" s="8">
        <v>20852762</v>
      </c>
      <c r="D479" s="8"/>
      <c r="E479" s="8">
        <v>2</v>
      </c>
      <c r="F479" s="8"/>
      <c r="G479" s="8"/>
      <c r="H479" s="8"/>
      <c r="I479" s="6" t="str">
        <f t="shared" si="25"/>
        <v>20852762</v>
      </c>
      <c r="J479" s="25">
        <v>4.1065919999999991</v>
      </c>
      <c r="K479" s="25">
        <f t="shared" si="26"/>
        <v>8.2131839999999983</v>
      </c>
      <c r="L479" s="7"/>
      <c r="M479" s="7"/>
      <c r="N479" s="13" t="s">
        <v>19</v>
      </c>
      <c r="O479" s="8" t="s">
        <v>20</v>
      </c>
      <c r="P479" s="8"/>
      <c r="Q479" s="8" t="s">
        <v>97</v>
      </c>
    </row>
    <row r="480" spans="1:17" hidden="1" x14ac:dyDescent="0.25">
      <c r="A480" s="1">
        <v>58</v>
      </c>
      <c r="B480" s="8" t="s">
        <v>63</v>
      </c>
      <c r="C480" s="8">
        <v>276935</v>
      </c>
      <c r="D480" s="8"/>
      <c r="E480" s="8">
        <v>6</v>
      </c>
      <c r="F480" s="8"/>
      <c r="G480" s="8"/>
      <c r="H480" s="8"/>
      <c r="I480" s="6" t="str">
        <f t="shared" si="25"/>
        <v>276935</v>
      </c>
      <c r="J480" s="25">
        <v>25.316928000000001</v>
      </c>
      <c r="K480" s="25">
        <f t="shared" si="26"/>
        <v>151.901568</v>
      </c>
      <c r="L480" s="7">
        <f>INDEX('[9]Update PPrice'!$I$2:$I$1048576,MATCH(C480,'[9]Update PPrice'!$C$2:$C$3990,0))</f>
        <v>22.413027</v>
      </c>
      <c r="M480" s="7"/>
      <c r="N480" s="13" t="s">
        <v>19</v>
      </c>
      <c r="O480" s="8" t="s">
        <v>20</v>
      </c>
      <c r="P480" s="8" t="s">
        <v>203</v>
      </c>
      <c r="Q480" s="8"/>
    </row>
    <row r="481" spans="1:17" hidden="1" x14ac:dyDescent="0.25">
      <c r="A481" s="1">
        <v>60</v>
      </c>
      <c r="B481" s="8" t="s">
        <v>54</v>
      </c>
      <c r="C481" s="90">
        <v>8170959</v>
      </c>
      <c r="D481" s="8"/>
      <c r="E481" s="8">
        <v>6</v>
      </c>
      <c r="F481" s="8"/>
      <c r="G481" s="8"/>
      <c r="H481" s="8">
        <v>3</v>
      </c>
      <c r="I481" s="6" t="str">
        <f t="shared" si="25"/>
        <v>8170959</v>
      </c>
      <c r="J481" s="25">
        <v>16.405200000000001</v>
      </c>
      <c r="K481" s="25">
        <f t="shared" si="26"/>
        <v>98.431200000000004</v>
      </c>
      <c r="L481" s="7">
        <f>INDEX('[9]Update PPrice'!$I$2:$I$1048576,MATCH(C481,'[9]Update PPrice'!$C$2:$C$3990,0))</f>
        <v>25.951926</v>
      </c>
      <c r="M481" s="7"/>
      <c r="N481" s="13" t="s">
        <v>19</v>
      </c>
      <c r="O481" s="13" t="s">
        <v>25</v>
      </c>
      <c r="P481" s="8"/>
      <c r="Q481" s="8" t="s">
        <v>98</v>
      </c>
    </row>
    <row r="482" spans="1:17" hidden="1" x14ac:dyDescent="0.25">
      <c r="A482" s="1">
        <v>61</v>
      </c>
      <c r="B482" s="8" t="s">
        <v>64</v>
      </c>
      <c r="C482" s="90">
        <v>21345127</v>
      </c>
      <c r="D482" s="8"/>
      <c r="E482" s="8">
        <v>4</v>
      </c>
      <c r="F482" s="8">
        <v>4</v>
      </c>
      <c r="G482" s="8"/>
      <c r="H482" s="8"/>
      <c r="I482" s="6" t="str">
        <f t="shared" si="25"/>
        <v>21345127</v>
      </c>
      <c r="J482" s="25">
        <v>10.820082000000001</v>
      </c>
      <c r="K482" s="25">
        <f t="shared" si="26"/>
        <v>43.280328000000004</v>
      </c>
      <c r="L482" s="7">
        <f>INDEX('[9]Update PPrice'!$I$2:$I$1048576,MATCH(C482,'[9]Update PPrice'!$C$2:$C$3990,0))</f>
        <v>11.308206</v>
      </c>
      <c r="M482" s="7"/>
      <c r="N482" s="13" t="s">
        <v>19</v>
      </c>
      <c r="O482" s="13" t="s">
        <v>25</v>
      </c>
      <c r="P482" s="8" t="s">
        <v>204</v>
      </c>
      <c r="Q482" s="8"/>
    </row>
    <row r="483" spans="1:17" hidden="1" x14ac:dyDescent="0.25">
      <c r="A483" s="1">
        <v>62</v>
      </c>
      <c r="B483" s="8" t="s">
        <v>65</v>
      </c>
      <c r="C483" s="8">
        <v>470467</v>
      </c>
      <c r="D483" s="8"/>
      <c r="E483" s="8">
        <v>4</v>
      </c>
      <c r="F483" s="8"/>
      <c r="G483" s="8"/>
      <c r="H483" s="8"/>
      <c r="I483" s="6" t="str">
        <f t="shared" si="25"/>
        <v>470467</v>
      </c>
      <c r="J483" s="25">
        <v>11.282544</v>
      </c>
      <c r="K483" s="25">
        <f t="shared" si="26"/>
        <v>45.130175999999999</v>
      </c>
      <c r="L483" s="7"/>
      <c r="M483" s="7"/>
      <c r="N483" s="13" t="s">
        <v>19</v>
      </c>
      <c r="O483" s="8" t="s">
        <v>20</v>
      </c>
      <c r="P483" s="8"/>
      <c r="Q483" s="8">
        <v>478344</v>
      </c>
    </row>
    <row r="484" spans="1:17" hidden="1" x14ac:dyDescent="0.25">
      <c r="A484" s="1">
        <v>63</v>
      </c>
      <c r="B484" s="8" t="s">
        <v>66</v>
      </c>
      <c r="C484" s="8">
        <v>1543499</v>
      </c>
      <c r="D484" s="8"/>
      <c r="E484" s="8">
        <v>4</v>
      </c>
      <c r="F484" s="8"/>
      <c r="G484" s="8"/>
      <c r="H484" s="8"/>
      <c r="I484" s="6" t="str">
        <f t="shared" si="25"/>
        <v>1543499</v>
      </c>
      <c r="J484" s="25">
        <v>2.8880669999999999</v>
      </c>
      <c r="K484" s="25">
        <f t="shared" si="26"/>
        <v>11.552268</v>
      </c>
      <c r="L484" s="7"/>
      <c r="M484" s="7"/>
      <c r="N484" s="13" t="s">
        <v>19</v>
      </c>
      <c r="O484" s="8" t="s">
        <v>20</v>
      </c>
      <c r="P484" s="8"/>
      <c r="Q484" s="8"/>
    </row>
    <row r="485" spans="1:17" hidden="1" x14ac:dyDescent="0.25">
      <c r="A485" s="1">
        <v>64</v>
      </c>
      <c r="B485" s="8" t="s">
        <v>53</v>
      </c>
      <c r="C485" s="8">
        <v>21940615</v>
      </c>
      <c r="D485" s="8"/>
      <c r="E485" s="8">
        <v>1</v>
      </c>
      <c r="F485" s="8"/>
      <c r="G485" s="8"/>
      <c r="H485" s="8"/>
      <c r="I485" s="6" t="str">
        <f t="shared" si="25"/>
        <v>21940615</v>
      </c>
      <c r="J485" s="25">
        <v>2.8559999999999999</v>
      </c>
      <c r="K485" s="25">
        <f t="shared" si="26"/>
        <v>2.8559999999999999</v>
      </c>
      <c r="L485" s="7"/>
      <c r="M485" s="7"/>
      <c r="N485" s="13" t="s">
        <v>19</v>
      </c>
      <c r="O485" s="8" t="s">
        <v>20</v>
      </c>
      <c r="P485" s="8"/>
      <c r="Q485" s="8"/>
    </row>
    <row r="486" spans="1:17" hidden="1" x14ac:dyDescent="0.25">
      <c r="A486" s="1">
        <v>65</v>
      </c>
      <c r="B486" s="8" t="s">
        <v>67</v>
      </c>
      <c r="C486" s="90">
        <v>20784537</v>
      </c>
      <c r="D486" s="8"/>
      <c r="E486" s="8">
        <v>1</v>
      </c>
      <c r="F486" s="8">
        <v>2</v>
      </c>
      <c r="G486" s="8"/>
      <c r="H486" s="8"/>
      <c r="I486" s="6" t="str">
        <f t="shared" si="25"/>
        <v>20784537</v>
      </c>
      <c r="J486" s="25">
        <v>11.007359999999998</v>
      </c>
      <c r="K486" s="25">
        <f t="shared" si="26"/>
        <v>11.007359999999998</v>
      </c>
      <c r="L486" s="7"/>
      <c r="M486" s="7"/>
      <c r="N486" s="13" t="s">
        <v>19</v>
      </c>
      <c r="O486" s="13" t="s">
        <v>25</v>
      </c>
      <c r="P486" s="8"/>
      <c r="Q486" s="8"/>
    </row>
    <row r="487" spans="1:17" hidden="1" x14ac:dyDescent="0.25">
      <c r="A487" s="1">
        <v>66</v>
      </c>
      <c r="B487" s="8" t="s">
        <v>68</v>
      </c>
      <c r="C487" s="8">
        <v>11712792</v>
      </c>
      <c r="D487" s="8"/>
      <c r="E487" s="8">
        <v>1</v>
      </c>
      <c r="F487" s="8"/>
      <c r="G487" s="8"/>
      <c r="H487" s="8"/>
      <c r="I487" s="6" t="str">
        <f t="shared" si="25"/>
        <v>11712792</v>
      </c>
      <c r="J487" s="25">
        <v>827.45711999999992</v>
      </c>
      <c r="K487" s="25">
        <f t="shared" si="26"/>
        <v>827.45711999999992</v>
      </c>
      <c r="L487" s="7"/>
      <c r="M487" s="7"/>
      <c r="N487" s="13" t="s">
        <v>19</v>
      </c>
      <c r="O487" s="8" t="s">
        <v>20</v>
      </c>
      <c r="P487" s="8" t="s">
        <v>205</v>
      </c>
      <c r="Q487" s="8"/>
    </row>
    <row r="488" spans="1:17" hidden="1" x14ac:dyDescent="0.25">
      <c r="A488" s="1">
        <v>67</v>
      </c>
      <c r="B488" s="2" t="s">
        <v>57</v>
      </c>
      <c r="C488" s="55">
        <v>11712791</v>
      </c>
      <c r="D488" s="2"/>
      <c r="E488" s="8">
        <v>1</v>
      </c>
      <c r="F488" s="8"/>
      <c r="G488" s="8"/>
      <c r="H488" s="8"/>
      <c r="I488" s="6" t="str">
        <f t="shared" si="25"/>
        <v>11712791</v>
      </c>
      <c r="J488" s="25">
        <v>21.527856</v>
      </c>
      <c r="K488" s="25">
        <f t="shared" si="26"/>
        <v>21.527856</v>
      </c>
      <c r="L488" s="7"/>
      <c r="M488" s="7"/>
      <c r="N488" s="13" t="s">
        <v>19</v>
      </c>
      <c r="O488" s="8" t="s">
        <v>20</v>
      </c>
      <c r="P488" s="8"/>
      <c r="Q488" s="8"/>
    </row>
    <row r="489" spans="1:17" hidden="1" x14ac:dyDescent="0.25">
      <c r="A489" s="1">
        <v>68</v>
      </c>
      <c r="B489" s="8" t="s">
        <v>57</v>
      </c>
      <c r="C489" s="90">
        <v>968725</v>
      </c>
      <c r="D489" s="8"/>
      <c r="E489" s="8">
        <v>1</v>
      </c>
      <c r="F489" s="8"/>
      <c r="G489" s="8"/>
      <c r="H489" s="8">
        <v>101</v>
      </c>
      <c r="I489" s="6" t="str">
        <f t="shared" si="25"/>
        <v>968725</v>
      </c>
      <c r="J489" s="25">
        <v>6.0117119999999993</v>
      </c>
      <c r="K489" s="25">
        <f t="shared" si="26"/>
        <v>6.0117119999999993</v>
      </c>
      <c r="L489" s="7"/>
      <c r="M489" s="7"/>
      <c r="N489" s="13" t="s">
        <v>19</v>
      </c>
      <c r="O489" s="13" t="s">
        <v>25</v>
      </c>
      <c r="P489" s="8" t="s">
        <v>206</v>
      </c>
      <c r="Q489" s="8"/>
    </row>
    <row r="490" spans="1:17" hidden="1" x14ac:dyDescent="0.25">
      <c r="A490" s="1">
        <v>69</v>
      </c>
      <c r="B490" s="8" t="s">
        <v>54</v>
      </c>
      <c r="C490" s="8">
        <v>13969011</v>
      </c>
      <c r="D490" s="8"/>
      <c r="E490" s="8">
        <v>2</v>
      </c>
      <c r="F490" s="8"/>
      <c r="G490" s="8"/>
      <c r="H490" s="8"/>
      <c r="I490" s="6" t="str">
        <f t="shared" si="25"/>
        <v>13969011</v>
      </c>
      <c r="J490" s="25">
        <v>2.6846820000000005</v>
      </c>
      <c r="K490" s="25">
        <f t="shared" si="26"/>
        <v>5.3693640000000009</v>
      </c>
      <c r="L490" s="7"/>
      <c r="M490" s="7">
        <f>INDEX([10]OEM!$I$3:$I$1048576,MATCH(C490,[10]OEM!$E$3:$E$1048576,0))</f>
        <v>1.5346799999999998</v>
      </c>
      <c r="N490" s="13" t="s">
        <v>19</v>
      </c>
      <c r="O490" s="8" t="s">
        <v>20</v>
      </c>
      <c r="P490" s="8"/>
      <c r="Q490" s="8"/>
    </row>
    <row r="491" spans="1:17" hidden="1" x14ac:dyDescent="0.25">
      <c r="A491" s="1">
        <v>70</v>
      </c>
      <c r="B491" s="8" t="s">
        <v>69</v>
      </c>
      <c r="C491" s="90">
        <v>20532237</v>
      </c>
      <c r="D491" s="8"/>
      <c r="E491" s="8">
        <v>1</v>
      </c>
      <c r="F491" s="8"/>
      <c r="G491" s="8"/>
      <c r="H491" s="8">
        <v>9</v>
      </c>
      <c r="I491" s="6" t="str">
        <f t="shared" si="25"/>
        <v>20532237</v>
      </c>
      <c r="J491" s="25">
        <v>49.448447999999999</v>
      </c>
      <c r="K491" s="25">
        <f t="shared" ref="K491:K522" si="27">J491*E491</f>
        <v>49.448447999999999</v>
      </c>
      <c r="L491" s="7">
        <f>INDEX('[9]Update PPrice'!$I$2:$I$1048576,MATCH(C491,'[9]Update PPrice'!$C$2:$C$3990,0))</f>
        <v>47.510736000000001</v>
      </c>
      <c r="M491" s="7"/>
      <c r="N491" s="13" t="s">
        <v>19</v>
      </c>
      <c r="O491" s="13" t="s">
        <v>25</v>
      </c>
      <c r="P491" s="8"/>
      <c r="Q491" s="8"/>
    </row>
    <row r="492" spans="1:17" hidden="1" x14ac:dyDescent="0.25">
      <c r="A492" s="1">
        <v>71</v>
      </c>
      <c r="B492" s="8" t="s">
        <v>70</v>
      </c>
      <c r="C492" s="8">
        <v>8149182</v>
      </c>
      <c r="D492" s="8"/>
      <c r="E492" s="8">
        <v>1</v>
      </c>
      <c r="F492" s="8"/>
      <c r="G492" s="8"/>
      <c r="H492" s="8"/>
      <c r="I492" s="6" t="str">
        <f t="shared" si="25"/>
        <v>8149182</v>
      </c>
      <c r="J492" s="25">
        <v>122.30870399999999</v>
      </c>
      <c r="K492" s="25">
        <f t="shared" si="27"/>
        <v>122.30870399999999</v>
      </c>
      <c r="L492" s="7"/>
      <c r="M492" s="7"/>
      <c r="N492" s="13" t="s">
        <v>19</v>
      </c>
      <c r="O492" s="8" t="s">
        <v>20</v>
      </c>
      <c r="P492" s="8" t="s">
        <v>207</v>
      </c>
      <c r="Q492" s="8" t="s">
        <v>99</v>
      </c>
    </row>
    <row r="493" spans="1:17" hidden="1" x14ac:dyDescent="0.25">
      <c r="A493" s="1">
        <v>75</v>
      </c>
      <c r="B493" s="8" t="s">
        <v>57</v>
      </c>
      <c r="C493" s="8">
        <v>13975675</v>
      </c>
      <c r="D493" s="8"/>
      <c r="E493" s="8">
        <v>1</v>
      </c>
      <c r="F493" s="8"/>
      <c r="G493" s="8"/>
      <c r="H493" s="8"/>
      <c r="I493" s="6" t="str">
        <f t="shared" si="25"/>
        <v>13975675</v>
      </c>
      <c r="J493" s="25">
        <v>19.749744</v>
      </c>
      <c r="K493" s="25">
        <f t="shared" si="27"/>
        <v>19.749744</v>
      </c>
      <c r="L493" s="7"/>
      <c r="M493" s="7"/>
      <c r="N493" s="13" t="s">
        <v>19</v>
      </c>
      <c r="O493" s="8" t="s">
        <v>20</v>
      </c>
      <c r="P493" s="8"/>
      <c r="Q493" s="8"/>
    </row>
    <row r="494" spans="1:17" hidden="1" x14ac:dyDescent="0.25">
      <c r="A494" s="1">
        <v>77</v>
      </c>
      <c r="B494" s="8" t="s">
        <v>53</v>
      </c>
      <c r="C494" s="90">
        <v>1547254</v>
      </c>
      <c r="D494" s="8"/>
      <c r="E494" s="8">
        <v>2</v>
      </c>
      <c r="F494" s="8"/>
      <c r="G494" s="8"/>
      <c r="H494" s="8">
        <v>20</v>
      </c>
      <c r="I494" s="6" t="str">
        <f t="shared" si="25"/>
        <v>1547254</v>
      </c>
      <c r="J494" s="25">
        <v>13.314671999999998</v>
      </c>
      <c r="K494" s="25">
        <f t="shared" si="27"/>
        <v>26.629343999999996</v>
      </c>
      <c r="L494" s="7">
        <f>INDEX('[9]Update PPrice'!$I$2:$I$1048576,MATCH(C494,'[9]Update PPrice'!$C$2:$C$3990,0))</f>
        <v>11.653960500000002</v>
      </c>
      <c r="M494" s="7"/>
      <c r="N494" s="13" t="s">
        <v>19</v>
      </c>
      <c r="O494" s="13" t="s">
        <v>25</v>
      </c>
      <c r="P494" s="8"/>
      <c r="Q494" s="8"/>
    </row>
    <row r="495" spans="1:17" hidden="1" x14ac:dyDescent="0.25">
      <c r="A495" s="1">
        <v>79</v>
      </c>
      <c r="B495" s="8" t="s">
        <v>53</v>
      </c>
      <c r="C495" s="90">
        <v>1547254</v>
      </c>
      <c r="D495" s="8"/>
      <c r="E495" s="8">
        <v>2</v>
      </c>
      <c r="F495" s="8"/>
      <c r="G495" s="8"/>
      <c r="H495" s="8">
        <v>20</v>
      </c>
      <c r="I495" s="6" t="str">
        <f t="shared" si="25"/>
        <v>1547254</v>
      </c>
      <c r="J495" s="25">
        <v>13.314671999999998</v>
      </c>
      <c r="K495" s="25">
        <f t="shared" si="27"/>
        <v>26.629343999999996</v>
      </c>
      <c r="L495" s="7">
        <f>INDEX('[9]Update PPrice'!$I$2:$I$1048576,MATCH(C495,'[9]Update PPrice'!$C$2:$C$3990,0))</f>
        <v>11.653960500000002</v>
      </c>
      <c r="M495" s="7"/>
      <c r="N495" s="13" t="s">
        <v>19</v>
      </c>
      <c r="O495" s="13" t="s">
        <v>25</v>
      </c>
      <c r="P495" s="8"/>
      <c r="Q495" s="8"/>
    </row>
    <row r="496" spans="1:17" hidden="1" x14ac:dyDescent="0.25">
      <c r="A496" s="1">
        <v>82</v>
      </c>
      <c r="B496" s="8" t="s">
        <v>71</v>
      </c>
      <c r="C496" s="8">
        <v>20747516</v>
      </c>
      <c r="D496" s="8"/>
      <c r="E496" s="8">
        <v>4</v>
      </c>
      <c r="F496" s="8"/>
      <c r="G496" s="8"/>
      <c r="H496" s="8"/>
      <c r="I496" s="6" t="str">
        <f t="shared" si="25"/>
        <v>20747516</v>
      </c>
      <c r="J496" s="25">
        <v>135.66033731250002</v>
      </c>
      <c r="K496" s="25">
        <f t="shared" si="27"/>
        <v>542.64134925000008</v>
      </c>
      <c r="L496" s="7"/>
      <c r="M496" s="7"/>
      <c r="N496" s="13" t="s">
        <v>19</v>
      </c>
      <c r="O496" s="8" t="s">
        <v>24</v>
      </c>
      <c r="P496" s="8"/>
      <c r="Q496" s="8"/>
    </row>
    <row r="497" spans="1:17" hidden="1" x14ac:dyDescent="0.25">
      <c r="A497" s="1">
        <v>83</v>
      </c>
      <c r="B497" s="8" t="s">
        <v>57</v>
      </c>
      <c r="C497" s="8">
        <v>13948981</v>
      </c>
      <c r="D497" s="8"/>
      <c r="E497" s="8">
        <v>1</v>
      </c>
      <c r="F497" s="8" t="s">
        <v>96</v>
      </c>
      <c r="G497" s="8"/>
      <c r="H497" s="8"/>
      <c r="I497" s="6" t="str">
        <f t="shared" si="25"/>
        <v>13948981</v>
      </c>
      <c r="J497" s="25">
        <v>31.603823999999996</v>
      </c>
      <c r="K497" s="25">
        <f t="shared" si="27"/>
        <v>31.603823999999996</v>
      </c>
      <c r="L497" s="7"/>
      <c r="M497" s="7"/>
      <c r="N497" s="13" t="s">
        <v>19</v>
      </c>
      <c r="O497" s="8" t="s">
        <v>20</v>
      </c>
      <c r="P497" s="8"/>
      <c r="Q497" s="8"/>
    </row>
    <row r="498" spans="1:17" hidden="1" x14ac:dyDescent="0.25">
      <c r="A498" s="1">
        <v>84</v>
      </c>
      <c r="B498" s="8" t="s">
        <v>72</v>
      </c>
      <c r="C498" s="90">
        <v>20411860</v>
      </c>
      <c r="D498" s="8"/>
      <c r="E498" s="8">
        <v>1</v>
      </c>
      <c r="F498" s="8">
        <v>3</v>
      </c>
      <c r="G498" s="8"/>
      <c r="H498" s="8">
        <v>7</v>
      </c>
      <c r="I498" s="6" t="str">
        <f t="shared" si="25"/>
        <v>20411860</v>
      </c>
      <c r="J498" s="25">
        <v>49.300272</v>
      </c>
      <c r="K498" s="25">
        <f t="shared" si="27"/>
        <v>49.300272</v>
      </c>
      <c r="L498" s="7"/>
      <c r="M498" s="7"/>
      <c r="N498" s="13" t="s">
        <v>19</v>
      </c>
      <c r="O498" s="13" t="s">
        <v>25</v>
      </c>
      <c r="P498" s="8"/>
      <c r="Q498" s="8" t="s">
        <v>93</v>
      </c>
    </row>
    <row r="499" spans="1:17" hidden="1" x14ac:dyDescent="0.25">
      <c r="A499" s="1">
        <v>85</v>
      </c>
      <c r="B499" s="8" t="s">
        <v>72</v>
      </c>
      <c r="C499" s="8"/>
      <c r="D499" s="8"/>
      <c r="E499" s="8">
        <v>1</v>
      </c>
      <c r="F499" s="8"/>
      <c r="G499" s="8"/>
      <c r="H499" s="8"/>
      <c r="I499" s="6" t="str">
        <f t="shared" si="25"/>
        <v/>
      </c>
      <c r="J499" s="25"/>
      <c r="K499" s="25">
        <f t="shared" si="27"/>
        <v>0</v>
      </c>
      <c r="L499" s="7"/>
      <c r="M499" s="7"/>
      <c r="N499" s="13"/>
      <c r="O499" s="13"/>
      <c r="P499" s="8"/>
      <c r="Q499" s="8" t="s">
        <v>100</v>
      </c>
    </row>
    <row r="500" spans="1:17" hidden="1" x14ac:dyDescent="0.25">
      <c r="A500" s="1">
        <v>87</v>
      </c>
      <c r="B500" s="8" t="s">
        <v>74</v>
      </c>
      <c r="C500" s="8">
        <v>994390</v>
      </c>
      <c r="D500" s="8">
        <v>968553</v>
      </c>
      <c r="E500" s="8">
        <v>1</v>
      </c>
      <c r="F500" s="8"/>
      <c r="G500" s="8"/>
      <c r="H500" s="8"/>
      <c r="I500" s="6" t="str">
        <f t="shared" si="25"/>
        <v>994390</v>
      </c>
      <c r="J500" s="25">
        <v>4.5304008750000007</v>
      </c>
      <c r="K500" s="25">
        <f t="shared" si="27"/>
        <v>4.5304008750000007</v>
      </c>
      <c r="L500" s="7"/>
      <c r="M500" s="7"/>
      <c r="N500" s="13" t="s">
        <v>19</v>
      </c>
      <c r="O500" s="13" t="s">
        <v>24</v>
      </c>
      <c r="P500" s="8"/>
      <c r="Q500" s="8"/>
    </row>
    <row r="501" spans="1:17" hidden="1" x14ac:dyDescent="0.25">
      <c r="A501" s="1">
        <v>88</v>
      </c>
      <c r="B501" s="8" t="s">
        <v>75</v>
      </c>
      <c r="C501" s="8"/>
      <c r="D501" s="8"/>
      <c r="E501" s="8">
        <v>4</v>
      </c>
      <c r="F501" s="8"/>
      <c r="G501" s="8"/>
      <c r="H501" s="8"/>
      <c r="I501" s="6" t="str">
        <f t="shared" si="25"/>
        <v/>
      </c>
      <c r="J501" s="25"/>
      <c r="K501" s="25">
        <f t="shared" si="27"/>
        <v>0</v>
      </c>
      <c r="L501" s="7"/>
      <c r="M501" s="7"/>
      <c r="N501" s="13"/>
      <c r="O501" s="13"/>
      <c r="P501" s="8"/>
      <c r="Q501" s="8" t="s">
        <v>100</v>
      </c>
    </row>
    <row r="502" spans="1:17" hidden="1" x14ac:dyDescent="0.25">
      <c r="A502" s="1">
        <v>89</v>
      </c>
      <c r="B502" s="8" t="s">
        <v>76</v>
      </c>
      <c r="C502" s="8">
        <v>17248194</v>
      </c>
      <c r="D502" s="8"/>
      <c r="E502" s="8">
        <v>1</v>
      </c>
      <c r="F502" s="8"/>
      <c r="G502" s="8"/>
      <c r="H502" s="8"/>
      <c r="I502" s="6" t="str">
        <f t="shared" si="25"/>
        <v>17248194</v>
      </c>
      <c r="J502" s="25">
        <v>99.780681000000016</v>
      </c>
      <c r="K502" s="25">
        <f t="shared" si="27"/>
        <v>99.780681000000016</v>
      </c>
      <c r="L502" s="7"/>
      <c r="M502" s="7"/>
      <c r="N502" s="13" t="s">
        <v>19</v>
      </c>
      <c r="O502" s="13" t="s">
        <v>24</v>
      </c>
      <c r="P502" s="8" t="s">
        <v>208</v>
      </c>
      <c r="Q502" s="8" t="s">
        <v>93</v>
      </c>
    </row>
    <row r="503" spans="1:17" hidden="1" x14ac:dyDescent="0.25">
      <c r="A503" s="1">
        <v>90</v>
      </c>
      <c r="B503" s="92" t="s">
        <v>77</v>
      </c>
      <c r="C503" s="9">
        <v>11423594</v>
      </c>
      <c r="D503" s="92"/>
      <c r="E503" s="93">
        <v>1</v>
      </c>
      <c r="F503" s="93"/>
      <c r="G503" s="93"/>
      <c r="H503" s="93"/>
      <c r="I503" s="6" t="str">
        <f t="shared" si="25"/>
        <v>11423594</v>
      </c>
      <c r="J503" s="25">
        <v>145.23722850000001</v>
      </c>
      <c r="K503" s="25">
        <f t="shared" si="27"/>
        <v>145.23722850000001</v>
      </c>
      <c r="L503" s="7"/>
      <c r="M503" s="7"/>
      <c r="N503" s="13" t="s">
        <v>19</v>
      </c>
      <c r="O503" s="13" t="s">
        <v>24</v>
      </c>
      <c r="P503" s="9" t="s">
        <v>199</v>
      </c>
      <c r="Q503" s="8"/>
    </row>
    <row r="504" spans="1:17" hidden="1" x14ac:dyDescent="0.25">
      <c r="A504" s="1">
        <v>91</v>
      </c>
      <c r="B504" s="94" t="s">
        <v>78</v>
      </c>
      <c r="C504" s="8">
        <v>13949736</v>
      </c>
      <c r="D504" s="94"/>
      <c r="E504" s="95">
        <v>1</v>
      </c>
      <c r="F504" s="95"/>
      <c r="G504" s="95"/>
      <c r="H504" s="95"/>
      <c r="I504" s="6" t="str">
        <f t="shared" si="25"/>
        <v>13949736</v>
      </c>
      <c r="J504" s="25">
        <v>67.544158500000009</v>
      </c>
      <c r="K504" s="25">
        <f t="shared" si="27"/>
        <v>67.544158500000009</v>
      </c>
      <c r="L504" s="7"/>
      <c r="M504" s="7"/>
      <c r="N504" s="13" t="s">
        <v>19</v>
      </c>
      <c r="O504" s="13" t="s">
        <v>24</v>
      </c>
      <c r="P504" s="8" t="s">
        <v>191</v>
      </c>
      <c r="Q504" s="8"/>
    </row>
    <row r="505" spans="1:17" hidden="1" x14ac:dyDescent="0.25">
      <c r="A505" s="1">
        <v>93</v>
      </c>
      <c r="B505" s="94" t="s">
        <v>79</v>
      </c>
      <c r="C505" s="8">
        <v>3827530</v>
      </c>
      <c r="D505" s="94"/>
      <c r="E505" s="95">
        <v>1</v>
      </c>
      <c r="F505" s="95"/>
      <c r="G505" s="95"/>
      <c r="H505" s="95"/>
      <c r="I505" s="6" t="str">
        <f t="shared" si="25"/>
        <v>3827530</v>
      </c>
      <c r="J505" s="25">
        <v>21.843549000000003</v>
      </c>
      <c r="K505" s="25">
        <f t="shared" si="27"/>
        <v>21.843549000000003</v>
      </c>
      <c r="L505" s="7">
        <f>INDEX('[9]Update PPrice'!$I$2:$I$1048576,MATCH(C505,'[9]Update PPrice'!$C$2:$C$3990,0))</f>
        <v>21.843549000000003</v>
      </c>
      <c r="M505" s="7"/>
      <c r="N505" s="13" t="s">
        <v>19</v>
      </c>
      <c r="O505" s="8" t="s">
        <v>84</v>
      </c>
      <c r="P505" s="8" t="s">
        <v>209</v>
      </c>
      <c r="Q505" s="8" t="s">
        <v>93</v>
      </c>
    </row>
    <row r="506" spans="1:17" hidden="1" x14ac:dyDescent="0.25">
      <c r="A506" s="1">
        <v>94</v>
      </c>
      <c r="B506" s="94" t="s">
        <v>80</v>
      </c>
      <c r="C506" s="8">
        <v>3832906</v>
      </c>
      <c r="D506" s="94"/>
      <c r="E506" s="95">
        <v>1</v>
      </c>
      <c r="F506" s="95"/>
      <c r="G506" s="95"/>
      <c r="H506" s="95"/>
      <c r="I506" s="6" t="str">
        <f t="shared" si="25"/>
        <v>3832906</v>
      </c>
      <c r="J506" s="25">
        <v>32.724646500000006</v>
      </c>
      <c r="K506" s="25">
        <f t="shared" si="27"/>
        <v>32.724646500000006</v>
      </c>
      <c r="L506" s="7">
        <f>INDEX('[9]Update PPrice'!$I$2:$I$1048576,MATCH(C506,'[9]Update PPrice'!$C$2:$C$3990,0))</f>
        <v>32.724646500000006</v>
      </c>
      <c r="M506" s="7"/>
      <c r="N506" s="13" t="s">
        <v>19</v>
      </c>
      <c r="O506" s="8" t="s">
        <v>84</v>
      </c>
      <c r="P506" s="8" t="s">
        <v>209</v>
      </c>
      <c r="Q506" s="8"/>
    </row>
    <row r="507" spans="1:17" hidden="1" x14ac:dyDescent="0.25">
      <c r="A507" s="1">
        <v>95</v>
      </c>
      <c r="B507" s="94" t="s">
        <v>57</v>
      </c>
      <c r="C507" s="8">
        <v>13945512</v>
      </c>
      <c r="D507" s="94"/>
      <c r="E507" s="95">
        <v>1</v>
      </c>
      <c r="F507" s="95"/>
      <c r="G507" s="95"/>
      <c r="H507" s="95"/>
      <c r="I507" s="6" t="str">
        <f t="shared" si="25"/>
        <v>13945512</v>
      </c>
      <c r="J507" s="25">
        <v>16.718247000000002</v>
      </c>
      <c r="K507" s="25">
        <f t="shared" si="27"/>
        <v>16.718247000000002</v>
      </c>
      <c r="L507" s="7"/>
      <c r="M507" s="7"/>
      <c r="N507" s="13" t="s">
        <v>19</v>
      </c>
      <c r="O507" s="13" t="s">
        <v>24</v>
      </c>
      <c r="P507" s="8" t="s">
        <v>209</v>
      </c>
      <c r="Q507" s="8"/>
    </row>
    <row r="508" spans="1:17" hidden="1" x14ac:dyDescent="0.25">
      <c r="A508" s="1">
        <v>96</v>
      </c>
      <c r="B508" s="94" t="s">
        <v>79</v>
      </c>
      <c r="C508" s="8">
        <v>21347087</v>
      </c>
      <c r="D508" s="8">
        <v>85108423</v>
      </c>
      <c r="E508" s="95">
        <v>1</v>
      </c>
      <c r="F508" s="95"/>
      <c r="G508" s="95"/>
      <c r="H508" s="95"/>
      <c r="I508" s="6" t="str">
        <f t="shared" si="25"/>
        <v>21347087</v>
      </c>
      <c r="J508" s="25">
        <v>88.065705000000008</v>
      </c>
      <c r="K508" s="25">
        <f t="shared" si="27"/>
        <v>88.065705000000008</v>
      </c>
      <c r="L508" s="7">
        <f>INDEX('[9]Update PPrice'!$I$2:$I$1048576,MATCH(C508,'[9]Update PPrice'!$C$2:$C$3990,0))</f>
        <v>104.94666000000001</v>
      </c>
      <c r="M508" s="7"/>
      <c r="N508" s="13" t="s">
        <v>19</v>
      </c>
      <c r="O508" s="13" t="s">
        <v>24</v>
      </c>
      <c r="P508" s="8" t="s">
        <v>191</v>
      </c>
      <c r="Q508" s="8"/>
    </row>
    <row r="509" spans="1:17" hidden="1" x14ac:dyDescent="0.25">
      <c r="A509" s="1">
        <v>97</v>
      </c>
      <c r="B509" s="94" t="s">
        <v>79</v>
      </c>
      <c r="C509" s="8">
        <v>3825169</v>
      </c>
      <c r="D509" s="94"/>
      <c r="E509" s="95">
        <v>1</v>
      </c>
      <c r="F509" s="95"/>
      <c r="G509" s="95"/>
      <c r="H509" s="95"/>
      <c r="I509" s="6" t="str">
        <f t="shared" si="25"/>
        <v>3825169</v>
      </c>
      <c r="J509" s="25">
        <v>100.04508150000001</v>
      </c>
      <c r="K509" s="25">
        <f t="shared" si="27"/>
        <v>100.04508150000001</v>
      </c>
      <c r="L509" s="7"/>
      <c r="M509" s="7"/>
      <c r="N509" s="13" t="s">
        <v>19</v>
      </c>
      <c r="O509" s="8" t="s">
        <v>85</v>
      </c>
      <c r="P509" s="8" t="s">
        <v>191</v>
      </c>
      <c r="Q509" s="8"/>
    </row>
    <row r="510" spans="1:17" hidden="1" x14ac:dyDescent="0.25">
      <c r="A510" s="1">
        <v>98</v>
      </c>
      <c r="B510" s="94" t="s">
        <v>81</v>
      </c>
      <c r="C510" s="90">
        <v>14528378</v>
      </c>
      <c r="D510" s="94"/>
      <c r="E510" s="8">
        <v>1</v>
      </c>
      <c r="F510" s="8"/>
      <c r="G510" s="8"/>
      <c r="H510" s="8">
        <v>3</v>
      </c>
      <c r="I510" s="6" t="str">
        <f t="shared" si="25"/>
        <v>14528378</v>
      </c>
      <c r="J510" s="25">
        <v>1128.9952799999999</v>
      </c>
      <c r="K510" s="25">
        <f t="shared" si="27"/>
        <v>1128.9952799999999</v>
      </c>
      <c r="L510" s="7"/>
      <c r="M510" s="7"/>
      <c r="N510" s="13" t="s">
        <v>19</v>
      </c>
      <c r="O510" s="13" t="s">
        <v>25</v>
      </c>
      <c r="P510" s="8" t="s">
        <v>210</v>
      </c>
      <c r="Q510" s="8" t="s">
        <v>93</v>
      </c>
    </row>
    <row r="511" spans="1:17" hidden="1" x14ac:dyDescent="0.25">
      <c r="A511" s="1">
        <v>99</v>
      </c>
      <c r="B511" s="94" t="s">
        <v>82</v>
      </c>
      <c r="C511" s="8">
        <v>3595265</v>
      </c>
      <c r="D511" s="94"/>
      <c r="E511" s="95">
        <v>2</v>
      </c>
      <c r="F511" s="95"/>
      <c r="G511" s="95"/>
      <c r="H511" s="95"/>
      <c r="I511" s="6" t="str">
        <f t="shared" si="25"/>
        <v>3595265</v>
      </c>
      <c r="J511" s="25">
        <v>2.2168965000000003</v>
      </c>
      <c r="K511" s="25">
        <f t="shared" si="27"/>
        <v>4.4337930000000005</v>
      </c>
      <c r="L511" s="7"/>
      <c r="M511" s="7"/>
      <c r="N511" s="13" t="s">
        <v>19</v>
      </c>
      <c r="O511" s="13" t="s">
        <v>24</v>
      </c>
      <c r="P511" s="8" t="s">
        <v>209</v>
      </c>
      <c r="Q511" s="8" t="s">
        <v>93</v>
      </c>
    </row>
    <row r="512" spans="1:17" hidden="1" x14ac:dyDescent="0.25">
      <c r="A512" s="1">
        <v>1</v>
      </c>
      <c r="B512" s="34" t="s">
        <v>0</v>
      </c>
      <c r="C512" s="8">
        <v>14625659</v>
      </c>
      <c r="D512" s="5"/>
      <c r="E512" s="19">
        <v>1</v>
      </c>
      <c r="F512" s="19"/>
      <c r="G512" s="89"/>
      <c r="H512" s="89"/>
      <c r="I512" s="6" t="str">
        <f t="shared" si="25"/>
        <v>14625659</v>
      </c>
      <c r="J512" s="89">
        <v>57.264479999999999</v>
      </c>
      <c r="K512" s="25">
        <f t="shared" si="27"/>
        <v>57.264479999999999</v>
      </c>
      <c r="L512" s="7"/>
      <c r="M512" s="7"/>
      <c r="N512" s="6" t="s">
        <v>19</v>
      </c>
      <c r="O512" s="96" t="s">
        <v>24</v>
      </c>
    </row>
    <row r="513" spans="1:16" hidden="1" x14ac:dyDescent="0.25">
      <c r="A513" s="1">
        <v>2</v>
      </c>
      <c r="B513" s="34" t="s">
        <v>86</v>
      </c>
      <c r="C513" s="8">
        <v>14560211</v>
      </c>
      <c r="D513" s="5"/>
      <c r="E513" s="6">
        <v>4</v>
      </c>
      <c r="F513" s="6">
        <v>24</v>
      </c>
      <c r="G513" s="56"/>
      <c r="H513" s="89"/>
      <c r="I513" s="6" t="str">
        <f t="shared" si="25"/>
        <v>14560211</v>
      </c>
      <c r="J513" s="56">
        <v>17.294255999999997</v>
      </c>
      <c r="K513" s="25">
        <f t="shared" si="27"/>
        <v>69.177023999999989</v>
      </c>
      <c r="L513" s="7"/>
      <c r="M513" s="7"/>
      <c r="N513" s="6" t="s">
        <v>19</v>
      </c>
      <c r="O513" s="6" t="s">
        <v>25</v>
      </c>
    </row>
    <row r="514" spans="1:16" hidden="1" x14ac:dyDescent="0.25">
      <c r="A514" s="1">
        <v>1</v>
      </c>
      <c r="B514" s="34" t="s">
        <v>0</v>
      </c>
      <c r="C514" s="13">
        <v>14589145</v>
      </c>
      <c r="D514" s="5" t="s">
        <v>211</v>
      </c>
      <c r="E514" s="19">
        <v>1</v>
      </c>
      <c r="F514" s="19">
        <v>6</v>
      </c>
      <c r="G514" s="29"/>
      <c r="H514" s="29"/>
      <c r="I514" s="6" t="str">
        <f t="shared" si="25"/>
        <v>14589145</v>
      </c>
      <c r="J514" s="29">
        <v>275.50532099999998</v>
      </c>
      <c r="K514" s="25">
        <f t="shared" si="27"/>
        <v>275.50532099999998</v>
      </c>
      <c r="L514" s="7"/>
      <c r="M514" s="7"/>
      <c r="N514" s="19" t="s">
        <v>19</v>
      </c>
      <c r="O514" s="19" t="s">
        <v>25</v>
      </c>
      <c r="P514" s="8"/>
    </row>
    <row r="515" spans="1:16" hidden="1" x14ac:dyDescent="0.25">
      <c r="A515" s="1">
        <v>2</v>
      </c>
      <c r="B515" s="34" t="s">
        <v>86</v>
      </c>
      <c r="C515" s="8">
        <v>14560211</v>
      </c>
      <c r="D515" s="5"/>
      <c r="E515" s="6">
        <v>4</v>
      </c>
      <c r="F515" s="19">
        <v>24</v>
      </c>
      <c r="G515" s="29"/>
      <c r="H515" s="29"/>
      <c r="I515" s="6" t="str">
        <f t="shared" ref="I515:I535" si="28">TRIM(C515)</f>
        <v>14560211</v>
      </c>
      <c r="J515" s="29">
        <v>17.294255999999997</v>
      </c>
      <c r="K515" s="25">
        <f t="shared" si="27"/>
        <v>69.177023999999989</v>
      </c>
      <c r="L515" s="7"/>
      <c r="M515" s="7"/>
      <c r="N515" s="19" t="s">
        <v>19</v>
      </c>
      <c r="O515" s="19" t="s">
        <v>25</v>
      </c>
      <c r="P515" s="8"/>
    </row>
    <row r="516" spans="1:16" hidden="1" x14ac:dyDescent="0.25">
      <c r="A516" s="1">
        <v>1</v>
      </c>
      <c r="B516" s="34" t="s">
        <v>0</v>
      </c>
      <c r="C516" s="8">
        <v>14589143</v>
      </c>
      <c r="D516" s="5"/>
      <c r="E516" s="19">
        <v>1</v>
      </c>
      <c r="F516" s="19">
        <v>6</v>
      </c>
      <c r="G516" s="89"/>
      <c r="H516" s="89"/>
      <c r="I516" s="6" t="str">
        <f t="shared" si="28"/>
        <v>14589143</v>
      </c>
      <c r="J516" s="89">
        <v>275.50532099999998</v>
      </c>
      <c r="K516" s="25">
        <f t="shared" si="27"/>
        <v>275.50532099999998</v>
      </c>
      <c r="L516" s="7"/>
      <c r="M516" s="7"/>
      <c r="N516" s="19" t="s">
        <v>19</v>
      </c>
      <c r="O516" s="19" t="s">
        <v>25</v>
      </c>
      <c r="P516" s="8"/>
    </row>
    <row r="517" spans="1:16" hidden="1" x14ac:dyDescent="0.25">
      <c r="A517" s="1">
        <v>2</v>
      </c>
      <c r="B517" s="34" t="s">
        <v>181</v>
      </c>
      <c r="C517" s="8">
        <v>14560211</v>
      </c>
      <c r="D517" s="5"/>
      <c r="E517" s="6">
        <v>4</v>
      </c>
      <c r="F517" s="6">
        <v>24</v>
      </c>
      <c r="G517" s="56"/>
      <c r="H517" s="89"/>
      <c r="I517" s="6" t="str">
        <f t="shared" si="28"/>
        <v>14560211</v>
      </c>
      <c r="J517" s="56">
        <v>17.294255999999997</v>
      </c>
      <c r="K517" s="25">
        <f t="shared" si="27"/>
        <v>69.177023999999989</v>
      </c>
      <c r="L517" s="7"/>
      <c r="M517" s="7"/>
      <c r="N517" s="19" t="s">
        <v>19</v>
      </c>
      <c r="O517" s="19" t="s">
        <v>25</v>
      </c>
      <c r="P517" s="8"/>
    </row>
    <row r="518" spans="1:16" hidden="1" x14ac:dyDescent="0.25">
      <c r="A518" s="1">
        <v>1</v>
      </c>
      <c r="B518" s="34" t="s">
        <v>0</v>
      </c>
      <c r="C518" s="8">
        <v>14589143</v>
      </c>
      <c r="D518" s="5"/>
      <c r="E518" s="19">
        <v>1</v>
      </c>
      <c r="F518" s="19">
        <v>6</v>
      </c>
      <c r="G518" s="89"/>
      <c r="H518" s="89"/>
      <c r="I518" s="6" t="str">
        <f t="shared" si="28"/>
        <v>14589143</v>
      </c>
      <c r="J518" s="89">
        <v>275.50532099999998</v>
      </c>
      <c r="K518" s="25">
        <f t="shared" si="27"/>
        <v>275.50532099999998</v>
      </c>
      <c r="L518" s="7"/>
      <c r="M518" s="7"/>
      <c r="N518" s="97" t="s">
        <v>19</v>
      </c>
      <c r="O518" s="19" t="s">
        <v>212</v>
      </c>
    </row>
    <row r="519" spans="1:16" hidden="1" x14ac:dyDescent="0.25">
      <c r="A519" s="1">
        <v>2</v>
      </c>
      <c r="B519" s="34" t="s">
        <v>86</v>
      </c>
      <c r="C519" s="8">
        <v>14560211</v>
      </c>
      <c r="D519" s="5"/>
      <c r="E519" s="6">
        <v>4</v>
      </c>
      <c r="F519" s="6">
        <v>24</v>
      </c>
      <c r="G519" s="56"/>
      <c r="H519" s="89"/>
      <c r="I519" s="6" t="str">
        <f t="shared" si="28"/>
        <v>14560211</v>
      </c>
      <c r="J519" s="56">
        <v>17.294255999999997</v>
      </c>
      <c r="K519" s="25">
        <f t="shared" si="27"/>
        <v>69.177023999999989</v>
      </c>
      <c r="L519" s="7"/>
      <c r="M519" s="7"/>
      <c r="N519" s="19" t="s">
        <v>19</v>
      </c>
      <c r="O519" s="19" t="s">
        <v>212</v>
      </c>
    </row>
    <row r="520" spans="1:16" hidden="1" x14ac:dyDescent="0.25">
      <c r="A520" s="1">
        <v>1</v>
      </c>
      <c r="B520" s="16" t="s">
        <v>116</v>
      </c>
      <c r="C520" s="43">
        <v>11706002</v>
      </c>
      <c r="D520" s="43"/>
      <c r="E520" s="16">
        <v>2</v>
      </c>
      <c r="F520" s="6"/>
      <c r="G520" s="6"/>
      <c r="H520" s="6"/>
      <c r="I520" s="6" t="str">
        <f t="shared" si="28"/>
        <v>11706002</v>
      </c>
      <c r="J520" s="56">
        <v>69.534062812499997</v>
      </c>
      <c r="K520" s="44">
        <f t="shared" si="27"/>
        <v>139.06812562499999</v>
      </c>
      <c r="L520" s="7"/>
      <c r="M520" s="7"/>
      <c r="N520" s="6" t="s">
        <v>117</v>
      </c>
      <c r="O520" s="16" t="s">
        <v>20</v>
      </c>
      <c r="P520" s="8"/>
    </row>
    <row r="521" spans="1:16" hidden="1" x14ac:dyDescent="0.25">
      <c r="A521" s="1">
        <v>2</v>
      </c>
      <c r="B521" s="6" t="s">
        <v>118</v>
      </c>
      <c r="C521" s="4">
        <v>14516637</v>
      </c>
      <c r="D521" s="43"/>
      <c r="E521" s="6">
        <v>4</v>
      </c>
      <c r="F521" s="6"/>
      <c r="G521" s="6"/>
      <c r="H521" s="6">
        <v>12</v>
      </c>
      <c r="I521" s="6" t="str">
        <f t="shared" si="28"/>
        <v>14516637</v>
      </c>
      <c r="J521" s="56">
        <v>57.195935999999989</v>
      </c>
      <c r="K521" s="44">
        <f t="shared" si="27"/>
        <v>228.78374399999996</v>
      </c>
      <c r="L521" s="7"/>
      <c r="M521" s="7"/>
      <c r="N521" s="6" t="s">
        <v>117</v>
      </c>
      <c r="O521" s="16" t="s">
        <v>25</v>
      </c>
      <c r="P521" s="8"/>
    </row>
    <row r="522" spans="1:16" hidden="1" x14ac:dyDescent="0.25">
      <c r="A522" s="1">
        <v>3</v>
      </c>
      <c r="B522" s="6" t="s">
        <v>119</v>
      </c>
      <c r="C522" s="4">
        <v>14619355</v>
      </c>
      <c r="D522" s="43" t="s">
        <v>120</v>
      </c>
      <c r="E522" s="6">
        <v>1</v>
      </c>
      <c r="F522" s="16"/>
      <c r="G522" s="16"/>
      <c r="H522" s="16">
        <v>63</v>
      </c>
      <c r="I522" s="6" t="str">
        <f t="shared" si="28"/>
        <v>14619355</v>
      </c>
      <c r="J522" s="56">
        <v>46.950623999999991</v>
      </c>
      <c r="K522" s="44">
        <f t="shared" si="27"/>
        <v>46.950623999999991</v>
      </c>
      <c r="L522" s="7"/>
      <c r="M522" s="7"/>
      <c r="N522" s="6" t="s">
        <v>117</v>
      </c>
      <c r="O522" s="46" t="s">
        <v>84</v>
      </c>
      <c r="P522" s="8"/>
    </row>
    <row r="523" spans="1:16" hidden="1" x14ac:dyDescent="0.25">
      <c r="A523" s="1">
        <v>4</v>
      </c>
      <c r="B523" s="6" t="s">
        <v>9</v>
      </c>
      <c r="C523" s="4" t="s">
        <v>122</v>
      </c>
      <c r="D523" s="43"/>
      <c r="E523" s="6">
        <v>4</v>
      </c>
      <c r="F523" s="6"/>
      <c r="G523" s="6"/>
      <c r="H523" s="6"/>
      <c r="I523" s="6" t="str">
        <f t="shared" si="28"/>
        <v>8230-27640</v>
      </c>
      <c r="J523" s="56">
        <v>8.5680000000000014</v>
      </c>
      <c r="K523" s="44">
        <f t="shared" ref="K523:K535" si="29">J523*E523</f>
        <v>34.272000000000006</v>
      </c>
      <c r="L523" s="7">
        <f>INDEX('[9]Update PPrice'!$I$2:$I$1048576,MATCH(C523,'[9]Update PPrice'!$C$2:$C$3990,0))</f>
        <v>67.544158500000009</v>
      </c>
      <c r="M523" s="7"/>
      <c r="N523" s="6" t="s">
        <v>117</v>
      </c>
      <c r="O523" s="16" t="s">
        <v>20</v>
      </c>
      <c r="P523" s="8"/>
    </row>
    <row r="524" spans="1:16" hidden="1" x14ac:dyDescent="0.25">
      <c r="A524" s="1">
        <v>5</v>
      </c>
      <c r="B524" s="16" t="s">
        <v>11</v>
      </c>
      <c r="C524" s="43">
        <v>11705994</v>
      </c>
      <c r="D524" s="43"/>
      <c r="E524" s="16">
        <v>4</v>
      </c>
      <c r="F524" s="16"/>
      <c r="G524" s="16"/>
      <c r="H524" s="16"/>
      <c r="I524" s="6" t="str">
        <f t="shared" si="28"/>
        <v>11705994</v>
      </c>
      <c r="J524" s="56">
        <v>10.962451500000002</v>
      </c>
      <c r="K524" s="44">
        <f t="shared" si="29"/>
        <v>43.849806000000008</v>
      </c>
      <c r="L524" s="7"/>
      <c r="M524" s="7"/>
      <c r="N524" s="6" t="s">
        <v>117</v>
      </c>
      <c r="O524" s="46" t="s">
        <v>24</v>
      </c>
      <c r="P524" s="8"/>
    </row>
    <row r="525" spans="1:16" hidden="1" x14ac:dyDescent="0.25">
      <c r="A525" s="1">
        <v>6</v>
      </c>
      <c r="B525" s="6" t="s">
        <v>123</v>
      </c>
      <c r="C525" s="4">
        <v>11705995</v>
      </c>
      <c r="D525" s="43"/>
      <c r="E525" s="6">
        <v>2</v>
      </c>
      <c r="F525" s="6"/>
      <c r="G525" s="6"/>
      <c r="H525" s="6"/>
      <c r="I525" s="6" t="str">
        <f t="shared" si="28"/>
        <v>11705995</v>
      </c>
      <c r="J525" s="56">
        <v>14.542027500000003</v>
      </c>
      <c r="K525" s="44">
        <f t="shared" si="29"/>
        <v>29.084055000000006</v>
      </c>
      <c r="L525" s="7"/>
      <c r="M525" s="7"/>
      <c r="N525" s="6" t="s">
        <v>117</v>
      </c>
      <c r="O525" s="46" t="s">
        <v>24</v>
      </c>
      <c r="P525" s="8"/>
    </row>
    <row r="526" spans="1:16" hidden="1" x14ac:dyDescent="0.25">
      <c r="A526" s="1">
        <v>7</v>
      </c>
      <c r="B526" s="6" t="s">
        <v>124</v>
      </c>
      <c r="C526" s="4">
        <v>14516640</v>
      </c>
      <c r="D526" s="43"/>
      <c r="E526" s="6">
        <v>2</v>
      </c>
      <c r="F526" s="6"/>
      <c r="G526" s="6"/>
      <c r="H526" s="6"/>
      <c r="I526" s="6" t="str">
        <f t="shared" si="28"/>
        <v>14516640</v>
      </c>
      <c r="J526" s="56">
        <v>125.5902375</v>
      </c>
      <c r="K526" s="44">
        <f t="shared" si="29"/>
        <v>251.180475</v>
      </c>
      <c r="L526" s="7"/>
      <c r="M526" s="7"/>
      <c r="N526" s="6" t="s">
        <v>117</v>
      </c>
      <c r="O526" s="16" t="s">
        <v>85</v>
      </c>
      <c r="P526" s="8"/>
    </row>
    <row r="527" spans="1:16" hidden="1" x14ac:dyDescent="0.25">
      <c r="A527" s="1">
        <v>8</v>
      </c>
      <c r="B527" s="6" t="s">
        <v>118</v>
      </c>
      <c r="C527" s="4">
        <v>14588698</v>
      </c>
      <c r="D527" s="43" t="s">
        <v>125</v>
      </c>
      <c r="E527" s="6">
        <v>2</v>
      </c>
      <c r="F527" s="16"/>
      <c r="G527" s="16">
        <v>32</v>
      </c>
      <c r="H527" s="16"/>
      <c r="I527" s="6" t="str">
        <f t="shared" si="28"/>
        <v>14588698</v>
      </c>
      <c r="J527" s="56">
        <v>81.496369500000014</v>
      </c>
      <c r="K527" s="44">
        <f t="shared" si="29"/>
        <v>162.99273900000003</v>
      </c>
      <c r="L527" s="7"/>
      <c r="M527" s="7">
        <f>INDEX([10]OEM!$I$3:$I$1048576,MATCH(C527,[10]OEM!$E$3:$E$1048576,0))</f>
        <v>55.283760000000001</v>
      </c>
      <c r="N527" s="6" t="s">
        <v>27</v>
      </c>
      <c r="O527" s="6" t="s">
        <v>25</v>
      </c>
      <c r="P527" s="8"/>
    </row>
    <row r="528" spans="1:16" hidden="1" x14ac:dyDescent="0.25">
      <c r="A528" s="1">
        <v>9</v>
      </c>
      <c r="B528" s="6" t="s">
        <v>126</v>
      </c>
      <c r="C528" s="4" t="s">
        <v>127</v>
      </c>
      <c r="D528" s="43"/>
      <c r="E528" s="6">
        <v>2</v>
      </c>
      <c r="F528" s="6" t="s">
        <v>96</v>
      </c>
      <c r="G528" s="6"/>
      <c r="H528" s="6"/>
      <c r="I528" s="6" t="str">
        <f t="shared" si="28"/>
        <v>8230-36650</v>
      </c>
      <c r="J528" s="56">
        <v>23.527790999999997</v>
      </c>
      <c r="K528" s="44">
        <f t="shared" si="29"/>
        <v>47.055581999999994</v>
      </c>
      <c r="L528" s="7"/>
      <c r="M528" s="7"/>
      <c r="N528" s="6" t="s">
        <v>117</v>
      </c>
      <c r="O528" s="16" t="s">
        <v>20</v>
      </c>
      <c r="P528" s="8"/>
    </row>
    <row r="529" spans="1:16" hidden="1" x14ac:dyDescent="0.25">
      <c r="A529" s="1">
        <v>10</v>
      </c>
      <c r="B529" s="6" t="s">
        <v>126</v>
      </c>
      <c r="C529" s="4" t="s">
        <v>128</v>
      </c>
      <c r="D529" s="43"/>
      <c r="E529" s="6">
        <v>2</v>
      </c>
      <c r="F529" s="6"/>
      <c r="G529" s="6"/>
      <c r="H529" s="6"/>
      <c r="I529" s="6" t="str">
        <f t="shared" si="28"/>
        <v>8230-36640</v>
      </c>
      <c r="J529" s="56">
        <v>37.262651999999996</v>
      </c>
      <c r="K529" s="44">
        <f t="shared" si="29"/>
        <v>74.525303999999991</v>
      </c>
      <c r="L529" s="7"/>
      <c r="M529" s="7"/>
      <c r="N529" s="6" t="s">
        <v>117</v>
      </c>
      <c r="O529" s="16" t="s">
        <v>20</v>
      </c>
      <c r="P529" s="8"/>
    </row>
    <row r="530" spans="1:16" hidden="1" x14ac:dyDescent="0.25">
      <c r="A530" s="1">
        <v>11</v>
      </c>
      <c r="B530" s="6" t="s">
        <v>118</v>
      </c>
      <c r="C530" s="4">
        <v>14588699</v>
      </c>
      <c r="D530" s="43" t="s">
        <v>129</v>
      </c>
      <c r="E530" s="6">
        <v>2</v>
      </c>
      <c r="F530" s="16"/>
      <c r="G530" s="16"/>
      <c r="H530" s="16"/>
      <c r="I530" s="6" t="str">
        <f t="shared" si="28"/>
        <v>14588699</v>
      </c>
      <c r="J530" s="56">
        <v>81.496369500000014</v>
      </c>
      <c r="K530" s="44">
        <f t="shared" si="29"/>
        <v>162.99273900000003</v>
      </c>
      <c r="L530" s="7"/>
      <c r="M530" s="7">
        <f>INDEX([10]OEM!$I$3:$I$1048576,MATCH(C530,[10]OEM!$E$3:$E$1048576,0))</f>
        <v>52.320240000000013</v>
      </c>
      <c r="N530" s="6" t="s">
        <v>117</v>
      </c>
      <c r="O530" s="46" t="s">
        <v>24</v>
      </c>
      <c r="P530" s="8"/>
    </row>
    <row r="531" spans="1:16" hidden="1" x14ac:dyDescent="0.25">
      <c r="A531" s="1">
        <v>12</v>
      </c>
      <c r="B531" s="6" t="s">
        <v>130</v>
      </c>
      <c r="C531" s="4" t="s">
        <v>131</v>
      </c>
      <c r="D531" s="43"/>
      <c r="E531" s="6">
        <v>1</v>
      </c>
      <c r="F531" s="16">
        <v>7</v>
      </c>
      <c r="G531" s="16"/>
      <c r="H531" s="16"/>
      <c r="I531" s="6" t="str">
        <f t="shared" si="28"/>
        <v>8230-36840</v>
      </c>
      <c r="J531" s="56">
        <v>65.428965000000005</v>
      </c>
      <c r="K531" s="44">
        <f t="shared" si="29"/>
        <v>65.428965000000005</v>
      </c>
      <c r="L531" s="7">
        <f>INDEX('[9]Update PPrice'!$I$2:$I$1048576,MATCH(C531,'[9]Update PPrice'!$C$2:$C$3990,0))</f>
        <v>71.22542700000001</v>
      </c>
      <c r="M531" s="7"/>
      <c r="N531" s="6" t="s">
        <v>117</v>
      </c>
      <c r="O531" s="16" t="s">
        <v>25</v>
      </c>
      <c r="P531" s="8"/>
    </row>
    <row r="532" spans="1:16" hidden="1" x14ac:dyDescent="0.25">
      <c r="A532" s="1">
        <v>13</v>
      </c>
      <c r="B532" s="6" t="s">
        <v>118</v>
      </c>
      <c r="C532" s="4">
        <v>14588698</v>
      </c>
      <c r="D532" s="43" t="s">
        <v>125</v>
      </c>
      <c r="E532" s="6">
        <v>4</v>
      </c>
      <c r="F532" s="16"/>
      <c r="G532" s="16">
        <v>32</v>
      </c>
      <c r="H532" s="16"/>
      <c r="I532" s="6" t="str">
        <f t="shared" si="28"/>
        <v>14588698</v>
      </c>
      <c r="J532" s="56">
        <v>81.496369500000014</v>
      </c>
      <c r="K532" s="44">
        <f t="shared" si="29"/>
        <v>325.98547800000006</v>
      </c>
      <c r="L532" s="7"/>
      <c r="M532" s="7">
        <f>INDEX([10]OEM!$I$3:$I$1048576,MATCH(C532,[10]OEM!$E$3:$E$1048576,0))</f>
        <v>55.283760000000001</v>
      </c>
      <c r="N532" s="6" t="s">
        <v>27</v>
      </c>
      <c r="O532" s="6" t="s">
        <v>25</v>
      </c>
      <c r="P532" s="8"/>
    </row>
    <row r="533" spans="1:16" hidden="1" x14ac:dyDescent="0.25">
      <c r="A533" s="1">
        <v>14</v>
      </c>
      <c r="B533" s="6" t="s">
        <v>126</v>
      </c>
      <c r="C533" s="4" t="s">
        <v>127</v>
      </c>
      <c r="D533" s="43"/>
      <c r="E533" s="6">
        <v>4</v>
      </c>
      <c r="F533" s="16" t="s">
        <v>96</v>
      </c>
      <c r="G533" s="16"/>
      <c r="H533" s="16"/>
      <c r="I533" s="6" t="str">
        <f t="shared" si="28"/>
        <v>8230-36650</v>
      </c>
      <c r="J533" s="56">
        <v>37.963484999999999</v>
      </c>
      <c r="K533" s="44">
        <f t="shared" si="29"/>
        <v>151.85393999999999</v>
      </c>
      <c r="L533" s="7"/>
      <c r="M533" s="7"/>
      <c r="N533" s="6" t="s">
        <v>117</v>
      </c>
      <c r="O533" s="6" t="s">
        <v>20</v>
      </c>
      <c r="P533" s="8"/>
    </row>
    <row r="534" spans="1:16" hidden="1" x14ac:dyDescent="0.25">
      <c r="A534" s="1">
        <v>15</v>
      </c>
      <c r="B534" s="6" t="s">
        <v>130</v>
      </c>
      <c r="C534" s="4" t="s">
        <v>131</v>
      </c>
      <c r="D534" s="43"/>
      <c r="E534" s="6">
        <v>1</v>
      </c>
      <c r="F534" s="16">
        <v>7</v>
      </c>
      <c r="G534" s="16"/>
      <c r="H534" s="16"/>
      <c r="I534" s="6" t="str">
        <f t="shared" si="28"/>
        <v>8230-36840</v>
      </c>
      <c r="J534" s="56">
        <v>65.428965000000005</v>
      </c>
      <c r="K534" s="44">
        <f t="shared" si="29"/>
        <v>65.428965000000005</v>
      </c>
      <c r="L534" s="7">
        <f>INDEX('[9]Update PPrice'!$I$2:$I$1048576,MATCH(C534,'[9]Update PPrice'!$C$2:$C$3990,0))</f>
        <v>71.22542700000001</v>
      </c>
      <c r="M534" s="7"/>
      <c r="N534" s="6" t="s">
        <v>117</v>
      </c>
      <c r="O534" s="16" t="s">
        <v>25</v>
      </c>
      <c r="P534" s="8"/>
    </row>
    <row r="535" spans="1:16" hidden="1" x14ac:dyDescent="0.25">
      <c r="A535" s="1">
        <v>16</v>
      </c>
      <c r="B535" s="6" t="s">
        <v>86</v>
      </c>
      <c r="C535" s="4">
        <v>14629476</v>
      </c>
      <c r="D535" s="43"/>
      <c r="E535" s="6">
        <v>2</v>
      </c>
      <c r="F535" s="16"/>
      <c r="G535" s="16"/>
      <c r="H535" s="16"/>
      <c r="I535" s="6" t="str">
        <f t="shared" si="28"/>
        <v>14629476</v>
      </c>
      <c r="J535" s="56">
        <v>457.90098900000004</v>
      </c>
      <c r="K535" s="44">
        <f t="shared" si="29"/>
        <v>915.80197800000008</v>
      </c>
      <c r="L535" s="7"/>
      <c r="M535" s="7"/>
      <c r="N535" s="6" t="s">
        <v>117</v>
      </c>
      <c r="O535" s="6" t="s">
        <v>20</v>
      </c>
      <c r="P535" s="8"/>
    </row>
  </sheetData>
  <autoFilter ref="A1:P535">
    <filterColumn colId="2">
      <filters>
        <filter val="14552332"/>
      </filters>
    </filterColumn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 Stock</vt:lpstr>
      <vt:lpstr>No Stock</vt:lpstr>
      <vt:lpstr>local</vt:lpstr>
      <vt:lpstr>ALL PO for 3 unit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2023-10-31T06:38:23Z</dcterms:modified>
</cp:coreProperties>
</file>