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 T Z\2023 April ~ 2024 March files\Sale &amp; Marketing Departmental Expenses Record Files\Departmental Monthly Budget Record Files\2024 files\"/>
    </mc:Choice>
  </mc:AlternateContent>
  <bookViews>
    <workbookView xWindow="0" yWindow="0" windowWidth="20490" windowHeight="7755" tabRatio="279"/>
  </bookViews>
  <sheets>
    <sheet name="Budget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5" l="1"/>
  <c r="E17" i="5"/>
  <c r="C19" i="5" l="1"/>
  <c r="E13" i="5" l="1"/>
  <c r="F13" i="5"/>
  <c r="F14" i="5"/>
  <c r="E15" i="5"/>
  <c r="F15" i="5"/>
  <c r="F8" i="5" l="1"/>
  <c r="E8" i="5"/>
  <c r="E9" i="5"/>
  <c r="F9" i="5"/>
  <c r="E10" i="5"/>
  <c r="F10" i="5"/>
  <c r="E11" i="5"/>
  <c r="F11" i="5"/>
  <c r="E12" i="5"/>
  <c r="F12" i="5"/>
  <c r="E16" i="5"/>
  <c r="F16" i="5"/>
  <c r="E18" i="5"/>
  <c r="F18" i="5"/>
  <c r="F19" i="5"/>
  <c r="E7" i="5"/>
  <c r="F7" i="5"/>
  <c r="C14" i="5"/>
  <c r="E14" i="5" s="1"/>
  <c r="E19" i="5"/>
  <c r="D20" i="5" l="1"/>
  <c r="F20" i="5" s="1"/>
  <c r="C20" i="5" l="1"/>
  <c r="E20" i="5" l="1"/>
</calcChain>
</file>

<file path=xl/sharedStrings.xml><?xml version="1.0" encoding="utf-8"?>
<sst xmlns="http://schemas.openxmlformats.org/spreadsheetml/2006/main" count="53" uniqueCount="51">
  <si>
    <t>Power System BU</t>
  </si>
  <si>
    <t>No</t>
  </si>
  <si>
    <t>Descriptions</t>
  </si>
  <si>
    <t>KS</t>
  </si>
  <si>
    <t>$</t>
  </si>
  <si>
    <t>Total  Expenses</t>
  </si>
  <si>
    <t>Approved By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</si>
  <si>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</si>
  <si>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</si>
  <si>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</si>
  <si>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</si>
  <si>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</si>
  <si>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</si>
  <si>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</si>
  <si>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</si>
  <si>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</si>
  <si>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</si>
  <si>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</si>
  <si>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</si>
  <si>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</si>
  <si>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</si>
  <si>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</si>
  <si>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</si>
  <si>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</si>
  <si>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: Kyi Kyi Win</t>
  </si>
  <si>
    <t>: ADH</t>
  </si>
  <si>
    <t>Broker Fee</t>
  </si>
  <si>
    <t xml:space="preserve">Taxi , bank charges </t>
  </si>
  <si>
    <t xml:space="preserve">ASM Monthly T.A Clear additional expenses </t>
  </si>
  <si>
    <t>HO New stock machine, repair,name plate new making , painting , Painting need  accessories and battery ( Small KVA &amp; New Stocks)</t>
  </si>
  <si>
    <r>
      <rPr>
        <sz val="13"/>
        <color theme="1"/>
        <rFont val="Calibri"/>
        <family val="2"/>
        <scheme val="minor"/>
      </rPr>
      <t>Si Thu Aung,Soe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(300000*3)</t>
    </r>
  </si>
  <si>
    <r>
      <t xml:space="preserve">Car (AGM ,ASM STA,TRSD) &amp; Motor Cycle(ASM ACA, SYN) </t>
    </r>
    <r>
      <rPr>
        <sz val="13"/>
        <color rgb="FFFF0000"/>
        <rFont val="Calibri"/>
        <family val="2"/>
        <scheme val="minor"/>
      </rPr>
      <t>for (PG+IS+RE)</t>
    </r>
  </si>
  <si>
    <t>Balance</t>
  </si>
  <si>
    <t xml:space="preserve"> CCO and New sale machine delivery transport and crane charges
PHK-100KVA, MKN-100KVA, MHL-30KVA, SDG-40KVA, TGU-50KVA and others.</t>
  </si>
  <si>
    <t>Advance for ASM TA Charges for Dec'23</t>
  </si>
  <si>
    <t xml:space="preserve">AGM, ASM Monthly fuel extra charges ( For Nov'2023) </t>
  </si>
  <si>
    <t>Advance for AGM, ASM car &amp; cycle monthly fuel charges( For Dec'23)</t>
  </si>
  <si>
    <t>Bank charges - 25,000 and Taxi charges - 25,000( If used urgent case)</t>
  </si>
  <si>
    <t>AHM Machine Engine and Machine name plate making charge</t>
  </si>
  <si>
    <t>For Facebook Promote and Post Bosting( Sale and Rental )</t>
  </si>
  <si>
    <t>Monthly Cash Budget (Jan'2023 )</t>
  </si>
  <si>
    <t>NLP (U Thu Htet Myat) - 10Lakhs
NPT(Dr.Mu Mu Than)   - 10Lakhs
PHK (N Du Naw Aung) - ($500)
PG(ZLT)                          - 3Lakhs
TGI(Daw Nay Yee)         - 3Lakhs
MTL(Daw Kyu Kyu)       - ($100)
MTL(Aung Zabu Htun)  - ($300)
MTL(U Naing Lin)         - (5Lakhs)
SDG (Shwe Bank)         - ($400)
MDY(Myat Su Yee Htun)-($1,000)</t>
  </si>
  <si>
    <t xml:space="preserve">choose for 1units genset( Aung Hein Min)
MC-22DS, 20KVA*1unit
</t>
  </si>
  <si>
    <t>For Jan'23 (MATADOR Power Solution Facebook Page)</t>
  </si>
  <si>
    <t>Base on Dec'23  Revenue Data</t>
  </si>
  <si>
    <t>Dec'23 T.A clear additional charges(If have over)</t>
  </si>
  <si>
    <t>Fuel charges for Dec'2023 car fuel using (Marketing, Visit, Job Visit and Appointment ) going .</t>
  </si>
  <si>
    <t xml:space="preserve">Branch Support to  MDY Area and Pathein , Maubin( Ayeyarwaddy Division)  Market Way and Supporting ( PHPK, Zin Myo Htike ) travelling allowance and 2S-1620 Car Fuel charges </t>
  </si>
  <si>
    <t>Branch require support and MDY Area and Pathein , Maubin( Ayeyarwaddy Division)  Market Way and Supporting</t>
  </si>
  <si>
    <t>3H/8375 Nissan AD-Van Car Door repair and Polish charges</t>
  </si>
  <si>
    <t>Door repair = 60000, Polish = 20000 and others=20000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</si>
</sst>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64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164" fontId="5" fillId="3" borderId="5" xfId="1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9393</xdr:rowOff>
    </xdr:from>
    <xdr:to>
      <xdr:col>1</xdr:col>
      <xdr:colOff>1594248</xdr:colOff>
      <xdr:row>3</xdr:row>
      <xdr:rowOff>51863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9393"/>
          <a:ext cx="1816894" cy="82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topLeftCell="A10" zoomScaleNormal="100" workbookViewId="0">
      <selection activeCell="F14" sqref="F14"/>
    </sheetView>
  </sheetViews>
  <sheetFormatPr defaultColWidth="11.140625" defaultRowHeight="21" customHeight="1" x14ac:dyDescent="0.25"/>
  <cols>
    <col min="1" max="1" width="5.5703125" style="8" customWidth="1"/>
    <col min="2" max="2" width="81.42578125" style="15" customWidth="1"/>
    <col min="3" max="3" width="15.140625" style="13" customWidth="1"/>
    <col min="4" max="4" width="15.140625" style="52" customWidth="1"/>
    <col min="5" max="5" width="15.140625" style="13" customWidth="1"/>
    <col min="6" max="6" width="15.140625" style="14" customWidth="1"/>
    <col min="7" max="7" width="111.42578125" style="19" customWidth="1"/>
    <col min="8" max="8" width="11.140625" style="8"/>
    <col min="9" max="9" width="20.7109375" style="8" customWidth="1"/>
    <col min="10" max="16384" width="11.140625" style="8"/>
  </cols>
  <sheetData>
    <row r="1" spans="1:7" ht="15" x14ac:dyDescent="0.25"/>
    <row r="2" spans="1:7" s="51" customFormat="1" ht="23.25" x14ac:dyDescent="0.25">
      <c r="B2" s="54" t="s">
        <v>40</v>
      </c>
      <c r="C2" s="54"/>
      <c r="D2" s="54"/>
      <c r="E2" s="54"/>
      <c r="F2" s="54"/>
      <c r="G2" s="54"/>
    </row>
    <row r="3" spans="1:7" s="51" customFormat="1" ht="23.25" x14ac:dyDescent="0.25">
      <c r="B3" s="55" t="s">
        <v>0</v>
      </c>
      <c r="C3" s="55"/>
      <c r="D3" s="55"/>
      <c r="E3" s="55"/>
      <c r="F3" s="55"/>
      <c r="G3" s="55"/>
    </row>
    <row r="4" spans="1:7" s="9" customFormat="1" ht="15" x14ac:dyDescent="0.25">
      <c r="B4" s="25"/>
      <c r="C4" s="1"/>
      <c r="D4" s="7"/>
      <c r="E4" s="1"/>
      <c r="F4" s="1"/>
      <c r="G4" s="10"/>
    </row>
    <row r="5" spans="1:7" ht="15" x14ac:dyDescent="0.25">
      <c r="A5" s="56" t="s">
        <v>1</v>
      </c>
      <c r="B5" s="58" t="s">
        <v>2</v>
      </c>
      <c r="C5" s="60" t="s">
        <v>7</v>
      </c>
      <c r="D5" s="61"/>
      <c r="E5" s="62" t="s">
        <v>32</v>
      </c>
      <c r="F5" s="63"/>
      <c r="G5" s="56" t="s">
        <v>13</v>
      </c>
    </row>
    <row r="6" spans="1:7" ht="15" x14ac:dyDescent="0.25">
      <c r="A6" s="57"/>
      <c r="B6" s="59"/>
      <c r="C6" s="2" t="s">
        <v>3</v>
      </c>
      <c r="D6" s="2" t="s">
        <v>4</v>
      </c>
      <c r="E6" s="2" t="s">
        <v>3</v>
      </c>
      <c r="F6" s="2" t="s">
        <v>4</v>
      </c>
      <c r="G6" s="57"/>
    </row>
    <row r="7" spans="1:7" s="46" customFormat="1" ht="41.25" customHeight="1" x14ac:dyDescent="0.25">
      <c r="A7" s="40">
        <v>1</v>
      </c>
      <c r="B7" s="41" t="s">
        <v>27</v>
      </c>
      <c r="C7" s="42">
        <v>50000</v>
      </c>
      <c r="D7" s="43">
        <v>0</v>
      </c>
      <c r="E7" s="42">
        <f>C7</f>
        <v>50000</v>
      </c>
      <c r="F7" s="44">
        <f>D7</f>
        <v>0</v>
      </c>
      <c r="G7" s="45" t="s">
        <v>37</v>
      </c>
    </row>
    <row r="8" spans="1:7" s="46" customFormat="1" ht="172.5" x14ac:dyDescent="0.25">
      <c r="A8" s="40">
        <v>2</v>
      </c>
      <c r="B8" s="41" t="s">
        <v>26</v>
      </c>
      <c r="C8" s="42">
        <v>3100000</v>
      </c>
      <c r="D8" s="43">
        <v>2300</v>
      </c>
      <c r="E8" s="42">
        <f t="shared" ref="E8:E19" si="0">C8</f>
        <v>3100000</v>
      </c>
      <c r="F8" s="44">
        <f>D8</f>
        <v>2300</v>
      </c>
      <c r="G8" s="45" t="s">
        <v>41</v>
      </c>
    </row>
    <row r="9" spans="1:7" s="46" customFormat="1" ht="60" customHeight="1" x14ac:dyDescent="0.25">
      <c r="A9" s="40">
        <v>3</v>
      </c>
      <c r="B9" s="41" t="s">
        <v>47</v>
      </c>
      <c r="C9" s="42">
        <v>700000</v>
      </c>
      <c r="D9" s="43">
        <v>0</v>
      </c>
      <c r="E9" s="42">
        <f t="shared" si="0"/>
        <v>700000</v>
      </c>
      <c r="F9" s="44">
        <f t="shared" ref="F9:F19" si="1">D9</f>
        <v>0</v>
      </c>
      <c r="G9" s="45" t="s">
        <v>48</v>
      </c>
    </row>
    <row r="10" spans="1:7" s="46" customFormat="1" ht="45.75" customHeight="1" x14ac:dyDescent="0.25">
      <c r="A10" s="40">
        <v>4</v>
      </c>
      <c r="B10" s="41" t="s">
        <v>15</v>
      </c>
      <c r="C10" s="42">
        <v>1000000</v>
      </c>
      <c r="D10" s="43">
        <v>0</v>
      </c>
      <c r="E10" s="42">
        <f t="shared" si="0"/>
        <v>1000000</v>
      </c>
      <c r="F10" s="44">
        <f t="shared" si="1"/>
        <v>0</v>
      </c>
      <c r="G10" s="45" t="s">
        <v>29</v>
      </c>
    </row>
    <row r="11" spans="1:7" s="46" customFormat="1" ht="47.25" customHeight="1" x14ac:dyDescent="0.25">
      <c r="A11" s="40">
        <v>5</v>
      </c>
      <c r="B11" s="41" t="s">
        <v>8</v>
      </c>
      <c r="C11" s="47">
        <v>2000000</v>
      </c>
      <c r="D11" s="43">
        <v>0</v>
      </c>
      <c r="E11" s="42">
        <f t="shared" si="0"/>
        <v>2000000</v>
      </c>
      <c r="F11" s="44">
        <f t="shared" si="1"/>
        <v>0</v>
      </c>
      <c r="G11" s="41" t="s">
        <v>33</v>
      </c>
    </row>
    <row r="12" spans="1:7" s="49" customFormat="1" ht="55.5" customHeight="1" x14ac:dyDescent="0.25">
      <c r="A12" s="40">
        <v>6</v>
      </c>
      <c r="B12" s="41" t="s">
        <v>38</v>
      </c>
      <c r="C12" s="42">
        <v>500000</v>
      </c>
      <c r="D12" s="43">
        <v>0</v>
      </c>
      <c r="E12" s="42">
        <f t="shared" si="0"/>
        <v>500000</v>
      </c>
      <c r="F12" s="44">
        <f t="shared" si="1"/>
        <v>0</v>
      </c>
      <c r="G12" s="48" t="s">
        <v>42</v>
      </c>
    </row>
    <row r="13" spans="1:7" s="49" customFormat="1" ht="39.75" customHeight="1" x14ac:dyDescent="0.25">
      <c r="A13" s="40">
        <v>7</v>
      </c>
      <c r="B13" s="41" t="s">
        <v>39</v>
      </c>
      <c r="C13" s="42">
        <v>600000</v>
      </c>
      <c r="D13" s="43">
        <v>0</v>
      </c>
      <c r="E13" s="42">
        <f t="shared" ref="E13:E15" si="2">C13</f>
        <v>600000</v>
      </c>
      <c r="F13" s="44">
        <f t="shared" ref="F13:F15" si="3">D13</f>
        <v>0</v>
      </c>
      <c r="G13" s="45" t="s">
        <v>43</v>
      </c>
    </row>
    <row r="14" spans="1:7" s="46" customFormat="1" ht="39.75" customHeight="1" x14ac:dyDescent="0.25">
      <c r="A14" s="40">
        <v>10</v>
      </c>
      <c r="B14" s="41" t="s">
        <v>34</v>
      </c>
      <c r="C14" s="50">
        <f>300000*3</f>
        <v>900000</v>
      </c>
      <c r="D14" s="43">
        <v>0</v>
      </c>
      <c r="E14" s="42">
        <f t="shared" si="2"/>
        <v>900000</v>
      </c>
      <c r="F14" s="44">
        <f t="shared" si="3"/>
        <v>0</v>
      </c>
      <c r="G14" s="45" t="s">
        <v>30</v>
      </c>
    </row>
    <row r="15" spans="1:7" s="46" customFormat="1" ht="39.75" customHeight="1" x14ac:dyDescent="0.25">
      <c r="A15" s="40">
        <v>11</v>
      </c>
      <c r="B15" s="41" t="s">
        <v>14</v>
      </c>
      <c r="C15" s="50">
        <v>1300000</v>
      </c>
      <c r="D15" s="43">
        <v>0</v>
      </c>
      <c r="E15" s="42">
        <f t="shared" si="2"/>
        <v>1300000</v>
      </c>
      <c r="F15" s="44">
        <f t="shared" si="3"/>
        <v>0</v>
      </c>
      <c r="G15" s="45" t="s">
        <v>44</v>
      </c>
    </row>
    <row r="16" spans="1:7" s="46" customFormat="1" ht="48" customHeight="1" x14ac:dyDescent="0.25">
      <c r="A16" s="40">
        <v>12</v>
      </c>
      <c r="B16" s="41" t="s">
        <v>28</v>
      </c>
      <c r="C16" s="42">
        <v>300000</v>
      </c>
      <c r="D16" s="43">
        <v>0</v>
      </c>
      <c r="E16" s="42">
        <f t="shared" si="0"/>
        <v>300000</v>
      </c>
      <c r="F16" s="44">
        <f t="shared" si="1"/>
        <v>0</v>
      </c>
      <c r="G16" s="45" t="s">
        <v>45</v>
      </c>
    </row>
    <row r="17" spans="1:8" s="46" customFormat="1" ht="48" customHeight="1" x14ac:dyDescent="0.25">
      <c r="A17" s="40">
        <v>13</v>
      </c>
      <c r="B17" s="41" t="s">
        <v>49</v>
      </c>
      <c r="C17" s="42">
        <v>100000</v>
      </c>
      <c r="D17" s="43">
        <v>0</v>
      </c>
      <c r="E17" s="42">
        <f t="shared" si="0"/>
        <v>100000</v>
      </c>
      <c r="F17" s="44">
        <f t="shared" si="1"/>
        <v>0</v>
      </c>
      <c r="G17" s="45" t="s">
        <v>50</v>
      </c>
    </row>
    <row r="18" spans="1:8" s="46" customFormat="1" ht="48" customHeight="1" x14ac:dyDescent="0.25">
      <c r="A18" s="40">
        <v>14</v>
      </c>
      <c r="B18" s="41" t="s">
        <v>35</v>
      </c>
      <c r="C18" s="42">
        <v>500000</v>
      </c>
      <c r="D18" s="43">
        <v>0</v>
      </c>
      <c r="E18" s="42">
        <f t="shared" si="0"/>
        <v>500000</v>
      </c>
      <c r="F18" s="44">
        <f t="shared" si="1"/>
        <v>0</v>
      </c>
      <c r="G18" s="45" t="s">
        <v>46</v>
      </c>
    </row>
    <row r="19" spans="1:8" s="46" customFormat="1" ht="48" customHeight="1" x14ac:dyDescent="0.25">
      <c r="A19" s="40">
        <v>15</v>
      </c>
      <c r="B19" s="41" t="s">
        <v>36</v>
      </c>
      <c r="C19" s="42">
        <f>250000+250000+40000</f>
        <v>540000</v>
      </c>
      <c r="D19" s="43">
        <v>0</v>
      </c>
      <c r="E19" s="42">
        <f t="shared" si="0"/>
        <v>540000</v>
      </c>
      <c r="F19" s="44">
        <f t="shared" si="1"/>
        <v>0</v>
      </c>
      <c r="G19" s="45" t="s">
        <v>31</v>
      </c>
    </row>
    <row r="20" spans="1:8" ht="30.75" customHeight="1" x14ac:dyDescent="0.25">
      <c r="A20" s="3"/>
      <c r="B20" s="26" t="s">
        <v>5</v>
      </c>
      <c r="C20" s="4">
        <f>SUM(C7:C19)</f>
        <v>11590000</v>
      </c>
      <c r="D20" s="38">
        <f>SUM(D7:D19)</f>
        <v>2300</v>
      </c>
      <c r="E20" s="4">
        <f>SUM(E7:E19)</f>
        <v>11590000</v>
      </c>
      <c r="F20" s="39">
        <f t="shared" ref="F20" si="4">D20</f>
        <v>2300</v>
      </c>
      <c r="G20" s="5"/>
    </row>
    <row r="21" spans="1:8" s="23" customFormat="1" ht="15" x14ac:dyDescent="0.25">
      <c r="A21" s="20"/>
      <c r="B21" s="27"/>
      <c r="C21" s="21"/>
      <c r="D21" s="30"/>
      <c r="E21" s="21"/>
      <c r="F21" s="31"/>
      <c r="G21" s="22"/>
    </row>
    <row r="22" spans="1:8" s="11" customFormat="1" ht="15" x14ac:dyDescent="0.25">
      <c r="A22" s="6"/>
      <c r="B22" s="28"/>
      <c r="C22" s="7"/>
      <c r="D22" s="7"/>
      <c r="E22" s="7"/>
      <c r="F22" s="7"/>
      <c r="G22" s="6"/>
      <c r="H22" s="8"/>
    </row>
    <row r="23" spans="1:8" ht="15" x14ac:dyDescent="0.25">
      <c r="B23" s="29" t="s">
        <v>12</v>
      </c>
      <c r="C23" s="53"/>
      <c r="D23" s="53"/>
      <c r="E23" s="53"/>
      <c r="G23" s="19" t="s">
        <v>6</v>
      </c>
    </row>
    <row r="24" spans="1:8" ht="15" x14ac:dyDescent="0.25">
      <c r="B24" s="29"/>
      <c r="C24" s="32"/>
      <c r="E24" s="32"/>
    </row>
    <row r="25" spans="1:8" ht="15" x14ac:dyDescent="0.25">
      <c r="E25" s="1"/>
    </row>
    <row r="26" spans="1:8" ht="15" x14ac:dyDescent="0.25">
      <c r="B26" s="15" t="s">
        <v>18</v>
      </c>
      <c r="C26" s="17" t="s">
        <v>9</v>
      </c>
      <c r="D26" s="33" t="s">
        <v>24</v>
      </c>
      <c r="F26" s="18"/>
      <c r="G26" s="12" t="s">
        <v>16</v>
      </c>
    </row>
    <row r="27" spans="1:8" ht="15" x14ac:dyDescent="0.25">
      <c r="B27" s="15" t="s">
        <v>19</v>
      </c>
      <c r="C27" s="17" t="s">
        <v>10</v>
      </c>
      <c r="D27" s="33" t="s">
        <v>25</v>
      </c>
      <c r="F27" s="18"/>
      <c r="G27" s="12" t="s">
        <v>17</v>
      </c>
    </row>
    <row r="28" spans="1:8" ht="15" x14ac:dyDescent="0.25">
      <c r="B28" s="15" t="s">
        <v>20</v>
      </c>
      <c r="C28" s="17" t="s">
        <v>11</v>
      </c>
      <c r="D28" s="33" t="s">
        <v>21</v>
      </c>
      <c r="F28" s="18"/>
      <c r="G28" s="12" t="s">
        <v>22</v>
      </c>
    </row>
    <row r="29" spans="1:8" ht="15" x14ac:dyDescent="0.25">
      <c r="E29" s="34"/>
      <c r="F29" s="35"/>
    </row>
    <row r="30" spans="1:8" ht="15" x14ac:dyDescent="0.25">
      <c r="E30" s="34"/>
      <c r="F30" s="35"/>
    </row>
    <row r="31" spans="1:8" ht="15" x14ac:dyDescent="0.25">
      <c r="E31" s="34"/>
      <c r="F31" s="35"/>
    </row>
    <row r="32" spans="1:8" ht="15" x14ac:dyDescent="0.25">
      <c r="B32" s="24"/>
      <c r="C32" s="36"/>
      <c r="E32" s="34"/>
      <c r="F32" s="35"/>
      <c r="G32" s="8"/>
    </row>
    <row r="33" spans="2:7" ht="15" x14ac:dyDescent="0.25">
      <c r="B33" s="24"/>
      <c r="C33" s="36"/>
      <c r="E33" s="34"/>
      <c r="F33" s="35"/>
      <c r="G33" s="8"/>
    </row>
    <row r="34" spans="2:7" ht="15" x14ac:dyDescent="0.25">
      <c r="B34" s="16"/>
      <c r="C34" s="17"/>
      <c r="E34" s="37"/>
      <c r="G34" s="15"/>
    </row>
    <row r="35" spans="2:7" ht="15" x14ac:dyDescent="0.25">
      <c r="C35" s="17"/>
      <c r="E35" s="34"/>
      <c r="F35" s="35"/>
      <c r="G35" s="15"/>
    </row>
    <row r="36" spans="2:7" ht="15" x14ac:dyDescent="0.25">
      <c r="B36" s="16"/>
      <c r="C36" s="17"/>
      <c r="D36" s="35"/>
      <c r="E36" s="34"/>
      <c r="F36" s="35"/>
      <c r="G36" s="8"/>
    </row>
    <row r="37" spans="2:7" ht="15" x14ac:dyDescent="0.25">
      <c r="B37" s="16"/>
      <c r="C37" s="17"/>
      <c r="G37" s="8"/>
    </row>
    <row r="38" spans="2:7" ht="15" x14ac:dyDescent="0.25">
      <c r="B38" s="16"/>
      <c r="C38" s="17"/>
      <c r="G38" s="8"/>
    </row>
    <row r="39" spans="2:7" ht="15" x14ac:dyDescent="0.25">
      <c r="B39" s="16"/>
      <c r="C39" s="17"/>
      <c r="G39" s="8"/>
    </row>
    <row r="40" spans="2:7" ht="15" x14ac:dyDescent="0.25">
      <c r="B40" s="16"/>
      <c r="C40" s="17"/>
      <c r="G40" s="8"/>
    </row>
    <row r="41" spans="2:7" ht="15" x14ac:dyDescent="0.25">
      <c r="B41" s="16"/>
      <c r="C41" s="36"/>
      <c r="G41" s="8"/>
    </row>
    <row r="42" spans="2:7" ht="15" x14ac:dyDescent="0.25">
      <c r="B42" s="16"/>
      <c r="C42" s="17"/>
      <c r="G42" s="8"/>
    </row>
    <row r="43" spans="2:7" ht="15" x14ac:dyDescent="0.25">
      <c r="B43" s="16"/>
      <c r="C43" s="17"/>
      <c r="G43" s="8"/>
    </row>
    <row r="44" spans="2:7" ht="15" x14ac:dyDescent="0.25">
      <c r="B44" s="16"/>
    </row>
    <row r="45" spans="2:7" ht="15" x14ac:dyDescent="0.25">
      <c r="B45" s="16"/>
      <c r="G45" s="8"/>
    </row>
    <row r="46" spans="2:7" ht="15" x14ac:dyDescent="0.25">
      <c r="B46" s="16"/>
    </row>
    <row r="49" spans="9:9" ht="21" customHeight="1" x14ac:dyDescent="0.25">
      <c r="I49" s="8" t="s">
        <v>23</v>
      </c>
    </row>
  </sheetData>
  <mergeCells count="8">
    <mergeCell ref="C23:E23"/>
    <mergeCell ref="B2:G2"/>
    <mergeCell ref="B3:G3"/>
    <mergeCell ref="A5:A6"/>
    <mergeCell ref="B5:B6"/>
    <mergeCell ref="C5:D5"/>
    <mergeCell ref="E5:F5"/>
    <mergeCell ref="G5:G6"/>
  </mergeCells>
  <pageMargins left="0.32" right="0" top="0.75" bottom="0.21" header="0.3" footer="0.3"/>
  <pageSetup paperSize="9" scale="54" orientation="landscape" horizontalDpi="300" verticalDpi="300" r:id="rId1"/>
  <rowBreaks count="1" manualBreakCount="1">
    <brk id="29" max="16383" man="1"/>
  </rowBreaks>
  <colBreaks count="1" manualBreakCount="1">
    <brk id="7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2023-12-29T10:17:14Z</cp:lastPrinted>
  <dcterms:created xsi:type="dcterms:W3CDTF">2019-08-26T06:44:57Z</dcterms:created>
  <dcterms:modified xsi:type="dcterms:W3CDTF">2023-12-29T10:20:44Z</dcterms:modified>
</cp:coreProperties>
</file>