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firstSheet="2" activeTab="2"/>
  </bookViews>
  <sheets>
    <sheet name="MLM" sheetId="32" state="hidden" r:id="rId1"/>
    <sheet name="MLM Part" sheetId="33" state="hidden" r:id="rId2"/>
    <sheet name="Quo2(USD) " sheetId="121" r:id="rId3"/>
    <sheet name="Quo" sheetId="126" r:id="rId4"/>
  </sheets>
  <definedNames>
    <definedName name="_xlnm.Print_Area" localSheetId="2">'Quo2(USD) '!$B$1:$K$24</definedName>
  </definedNames>
  <calcPr calcId="152511"/>
</workbook>
</file>

<file path=xl/calcChain.xml><?xml version="1.0" encoding="utf-8"?>
<calcChain xmlns="http://schemas.openxmlformats.org/spreadsheetml/2006/main">
  <c r="I13" i="126" l="1"/>
  <c r="I12" i="126"/>
  <c r="I14" i="126" s="1"/>
  <c r="I12" i="121"/>
  <c r="I14" i="121" l="1"/>
  <c r="I11" i="121" l="1"/>
  <c r="I13" i="121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<sst xmlns="http://schemas.openxmlformats.org/spreadsheetml/2006/main" count="193" uniqueCount="96">
  <si>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</si>
  <si>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</si>
  <si>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</si>
  <si>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</si>
  <si>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</si>
  <si>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</si>
  <si>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</si>
  <si>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</si>
  <si>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</si>
  <si>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</si>
  <si>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</si>
  <si>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</si>
  <si>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</si>
  <si>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</si>
  <si>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</si>
  <si>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</si>
  <si>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</si>
  <si>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</si>
  <si>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</si>
  <si>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</si>
  <si>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</si>
  <si>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</si>
  <si>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</si>
  <si>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</si>
  <si>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</si>
  <si>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</si>
  <si>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</si>
  <si>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</si>
  <si>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</si>
  <si>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</si>
  <si>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</si>
  <si>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</si>
  <si>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</si>
  <si>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</si>
  <si>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</si>
  <si>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</si>
  <si>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</si>
  <si>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</si>
  <si>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</si>
  <si>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</si>
  <si>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</si>
  <si>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</si>
  <si>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</si>
  <si>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</si>
  <si>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</si>
  <si>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</si>
  <si>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</si>
  <si>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</si>
  <si>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</si>
  <si>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</si>
  <si>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</si>
  <si>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</si>
  <si>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</si>
  <si>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</si>
  <si>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</si>
  <si>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</si>
  <si>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</si>
  <si>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</si>
  <si>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Other Parts No</t>
  </si>
  <si>
    <t>-</t>
  </si>
  <si>
    <t>Ex Stock</t>
  </si>
  <si>
    <t>:Shwe Tia Tun Co.,ltd</t>
  </si>
  <si>
    <t>:Ko Khiang</t>
  </si>
  <si>
    <t>: 09-797464315</t>
  </si>
  <si>
    <t>Customer Name</t>
  </si>
  <si>
    <t>Ko Khaing</t>
  </si>
  <si>
    <t>Machine Model</t>
  </si>
  <si>
    <t>Machine Serial No</t>
  </si>
  <si>
    <t>SMU</t>
  </si>
  <si>
    <t>Branch Coverage</t>
  </si>
  <si>
    <t>Reman customer</t>
  </si>
  <si>
    <t>Components Name</t>
  </si>
  <si>
    <t>Job Number</t>
  </si>
  <si>
    <t>Components Model</t>
  </si>
  <si>
    <t>Components Sr No</t>
  </si>
  <si>
    <t>No.</t>
  </si>
  <si>
    <t>Parts No</t>
  </si>
  <si>
    <t>Brand</t>
  </si>
  <si>
    <t>Stock Status</t>
  </si>
  <si>
    <t>Total Amount</t>
  </si>
  <si>
    <t>Document Date     :22-Mar-2024</t>
  </si>
  <si>
    <t>Job No                  :100-2024030249</t>
  </si>
  <si>
    <t>EC290BLC</t>
  </si>
  <si>
    <t>Machine Model     :EC290BLC</t>
  </si>
  <si>
    <t xml:space="preserve">   :100-2024030251</t>
  </si>
  <si>
    <t>:Unit pump-6pcs</t>
  </si>
  <si>
    <t>Unit pump valve</t>
  </si>
  <si>
    <t>Unit pump o ring</t>
  </si>
  <si>
    <t>RB 0409-6995</t>
  </si>
  <si>
    <t>01319624</t>
  </si>
  <si>
    <t>CADdb</t>
  </si>
  <si>
    <t>(volvo 2,deutz 8)</t>
  </si>
  <si>
    <t>Service Charges for unit pump(6)pcs testing &amp; repair</t>
  </si>
  <si>
    <t>Unit pump-6pcs</t>
  </si>
  <si>
    <t>100-2024030251</t>
  </si>
  <si>
    <t>Document No        : RMN/QUO/2024/3/0175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</si>
</sst>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43" fontId="12" fillId="0" borderId="0" xfId="0" applyNumberFormat="1" applyFont="1"/>
    <xf numFmtId="0" fontId="5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164" fontId="12" fillId="0" borderId="5" xfId="1" applyNumberFormat="1" applyFont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43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Fill="1" applyAlignment="1">
      <alignment horizontal="left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1" fontId="0" fillId="0" borderId="1" xfId="0" applyNumberForma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94" t="s">
        <v>28</v>
      </c>
      <c r="C1" s="94"/>
      <c r="D1" s="94"/>
      <c r="E1" s="94"/>
      <c r="F1" s="94"/>
      <c r="G1" s="94"/>
      <c r="H1" s="94"/>
      <c r="I1" s="94"/>
      <c r="J1" s="94"/>
      <c r="K1" s="94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95" t="s">
        <v>27</v>
      </c>
      <c r="D13" s="96"/>
      <c r="E13" s="96"/>
      <c r="F13" s="96"/>
      <c r="G13" s="96"/>
      <c r="H13" s="97"/>
      <c r="I13" s="92" t="s">
        <v>43</v>
      </c>
      <c r="J13" s="93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98" t="s">
        <v>17</v>
      </c>
      <c r="C21" s="98"/>
      <c r="D21" s="98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98" t="s">
        <v>19</v>
      </c>
      <c r="C26" s="98"/>
      <c r="D26" s="98"/>
      <c r="E26" s="43"/>
      <c r="J26" s="43" t="s">
        <v>20</v>
      </c>
      <c r="K26" s="15"/>
    </row>
    <row r="27" spans="2:12" ht="15" x14ac:dyDescent="0.25">
      <c r="B27" s="98" t="s">
        <v>21</v>
      </c>
      <c r="C27" s="98"/>
      <c r="D27" s="98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91" t="s">
        <v>22</v>
      </c>
      <c r="J29" s="91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94" t="s">
        <v>28</v>
      </c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95" t="s">
        <v>27</v>
      </c>
      <c r="D11" s="96"/>
      <c r="E11" s="96"/>
      <c r="F11" s="96"/>
      <c r="G11" s="96"/>
      <c r="H11" s="97"/>
      <c r="I11" s="47"/>
      <c r="J11" s="99" t="s">
        <v>47</v>
      </c>
      <c r="K11" s="100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98" t="s">
        <v>17</v>
      </c>
      <c r="C19" s="98"/>
      <c r="D19" s="98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98" t="s">
        <v>19</v>
      </c>
      <c r="C24" s="98"/>
      <c r="D24" s="98"/>
      <c r="E24" s="46"/>
      <c r="K24" s="46" t="s">
        <v>20</v>
      </c>
      <c r="L24" s="15"/>
    </row>
    <row r="25" spans="2:13" ht="15" x14ac:dyDescent="0.25">
      <c r="B25" s="98" t="s">
        <v>21</v>
      </c>
      <c r="C25" s="98"/>
      <c r="D25" s="98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91" t="s">
        <v>22</v>
      </c>
      <c r="K27" s="91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B1" zoomScaleNormal="100" workbookViewId="0">
      <selection activeCell="D9" sqref="D9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22.855468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94" t="s">
        <v>54</v>
      </c>
      <c r="C1" s="94"/>
      <c r="D1" s="94"/>
      <c r="E1" s="94"/>
      <c r="F1" s="94"/>
      <c r="G1" s="94"/>
      <c r="H1" s="94"/>
      <c r="I1" s="94"/>
      <c r="J1" s="94"/>
      <c r="K1" s="94"/>
    </row>
    <row r="2" spans="2:13" s="3" customFormat="1" ht="30" customHeight="1" x14ac:dyDescent="0.25">
      <c r="B2" s="49" t="s">
        <v>0</v>
      </c>
      <c r="C2" s="49"/>
      <c r="D2" s="62" t="s">
        <v>61</v>
      </c>
      <c r="E2" s="62"/>
      <c r="F2" s="50"/>
      <c r="G2" s="51"/>
      <c r="H2" s="52"/>
      <c r="I2" s="52"/>
      <c r="J2" s="50" t="s">
        <v>95</v>
      </c>
      <c r="K2" s="50"/>
    </row>
    <row r="3" spans="2:13" s="3" customFormat="1" ht="30" customHeight="1" x14ac:dyDescent="0.25">
      <c r="B3" s="49" t="s">
        <v>1</v>
      </c>
      <c r="C3" s="49"/>
      <c r="D3" s="62" t="s">
        <v>62</v>
      </c>
      <c r="E3" s="62"/>
      <c r="F3" s="50"/>
      <c r="G3" s="51"/>
      <c r="H3" s="52"/>
      <c r="I3" s="52"/>
      <c r="J3" s="50" t="s">
        <v>80</v>
      </c>
      <c r="K3" s="50"/>
    </row>
    <row r="4" spans="2:13" s="3" customFormat="1" ht="35.25" customHeight="1" x14ac:dyDescent="0.25">
      <c r="B4" s="49" t="s">
        <v>2</v>
      </c>
      <c r="C4" s="49"/>
      <c r="D4" s="62" t="s">
        <v>63</v>
      </c>
      <c r="E4" s="62"/>
      <c r="F4" s="50"/>
      <c r="G4" s="51"/>
      <c r="H4" s="52"/>
      <c r="I4" s="52"/>
      <c r="J4" s="102" t="s">
        <v>83</v>
      </c>
      <c r="K4" s="102"/>
    </row>
    <row r="5" spans="2:13" s="3" customFormat="1" ht="30" customHeight="1" x14ac:dyDescent="0.25">
      <c r="B5" s="49" t="s">
        <v>3</v>
      </c>
      <c r="C5" s="49"/>
      <c r="D5" s="62" t="s">
        <v>85</v>
      </c>
      <c r="E5" s="62"/>
      <c r="F5" s="50"/>
      <c r="G5" s="51"/>
      <c r="H5" s="52"/>
      <c r="I5" s="52"/>
      <c r="J5" s="50" t="s">
        <v>81</v>
      </c>
      <c r="K5" s="53" t="s">
        <v>84</v>
      </c>
      <c r="L5" s="42"/>
    </row>
    <row r="6" spans="2:13" ht="30" customHeight="1" x14ac:dyDescent="0.25">
      <c r="B6" s="49" t="s">
        <v>4</v>
      </c>
      <c r="C6" s="54"/>
      <c r="D6" s="62" t="s">
        <v>51</v>
      </c>
      <c r="E6" s="62"/>
      <c r="F6" s="50"/>
      <c r="G6" s="55"/>
      <c r="H6" s="56"/>
      <c r="I6" s="56"/>
      <c r="J6" s="50" t="s">
        <v>48</v>
      </c>
      <c r="K6" s="50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1"/>
      <c r="K7" s="61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58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30.75" customHeight="1" x14ac:dyDescent="0.25">
      <c r="B9" s="57">
        <v>1</v>
      </c>
      <c r="C9" s="58" t="s">
        <v>90</v>
      </c>
      <c r="D9" s="57" t="s">
        <v>86</v>
      </c>
      <c r="E9" s="70" t="s">
        <v>88</v>
      </c>
      <c r="F9" s="57"/>
      <c r="G9" s="57">
        <v>6</v>
      </c>
      <c r="H9" s="72">
        <v>31.572886153846149</v>
      </c>
      <c r="I9" s="69">
        <v>189.43731692307688</v>
      </c>
      <c r="J9" s="68" t="s">
        <v>23</v>
      </c>
      <c r="K9" s="57" t="s">
        <v>60</v>
      </c>
      <c r="L9" s="74"/>
    </row>
    <row r="10" spans="2:13" ht="30.75" customHeight="1" x14ac:dyDescent="0.25">
      <c r="B10" s="57">
        <v>2</v>
      </c>
      <c r="C10" s="58" t="s">
        <v>91</v>
      </c>
      <c r="D10" s="57" t="s">
        <v>87</v>
      </c>
      <c r="E10" s="70" t="s">
        <v>89</v>
      </c>
      <c r="F10" s="57">
        <v>20460073</v>
      </c>
      <c r="G10" s="57">
        <v>12</v>
      </c>
      <c r="H10" s="72">
        <v>7.8444030000000007</v>
      </c>
      <c r="I10" s="69">
        <v>94.132836000000012</v>
      </c>
      <c r="J10" s="68" t="s">
        <v>23</v>
      </c>
      <c r="K10" s="57" t="s">
        <v>60</v>
      </c>
      <c r="L10" s="74"/>
    </row>
    <row r="11" spans="2:13" ht="24" customHeight="1" x14ac:dyDescent="0.25">
      <c r="B11" s="22"/>
      <c r="C11" s="103" t="s">
        <v>56</v>
      </c>
      <c r="D11" s="104"/>
      <c r="E11" s="104"/>
      <c r="F11" s="104"/>
      <c r="G11" s="104"/>
      <c r="H11" s="105"/>
      <c r="I11" s="66">
        <f>SUM(I9:I10)</f>
        <v>283.57015292307688</v>
      </c>
      <c r="J11" s="68" t="s">
        <v>23</v>
      </c>
      <c r="K11" s="71"/>
    </row>
    <row r="12" spans="2:13" ht="24" customHeight="1" x14ac:dyDescent="0.25">
      <c r="B12" s="22"/>
      <c r="C12" s="106" t="s">
        <v>92</v>
      </c>
      <c r="D12" s="107"/>
      <c r="E12" s="107"/>
      <c r="F12" s="107"/>
      <c r="G12" s="107"/>
      <c r="H12" s="108"/>
      <c r="I12" s="67">
        <f>6*40000</f>
        <v>240000</v>
      </c>
      <c r="J12" s="63" t="s">
        <v>31</v>
      </c>
      <c r="K12" s="71"/>
    </row>
    <row r="13" spans="2:13" s="11" customFormat="1" ht="30" customHeight="1" x14ac:dyDescent="0.25">
      <c r="B13"/>
      <c r="C13" s="109" t="s">
        <v>52</v>
      </c>
      <c r="D13" s="109"/>
      <c r="E13" s="109"/>
      <c r="F13" s="109"/>
      <c r="G13" s="109"/>
      <c r="H13" s="109"/>
      <c r="I13" s="64">
        <f>I11</f>
        <v>283.57015292307688</v>
      </c>
      <c r="J13" s="63" t="s">
        <v>23</v>
      </c>
      <c r="K13" s="59"/>
      <c r="L13" s="1"/>
      <c r="M13" s="25"/>
    </row>
    <row r="14" spans="2:13" ht="24" customHeight="1" x14ac:dyDescent="0.25">
      <c r="B14" s="59"/>
      <c r="C14" s="109"/>
      <c r="D14" s="109"/>
      <c r="E14" s="109"/>
      <c r="F14" s="109"/>
      <c r="G14" s="109"/>
      <c r="H14" s="109"/>
      <c r="I14" s="65">
        <f>I12</f>
        <v>240000</v>
      </c>
      <c r="J14" s="63" t="s">
        <v>31</v>
      </c>
      <c r="K14" s="59"/>
    </row>
    <row r="15" spans="2:13" ht="30" customHeight="1" x14ac:dyDescent="0.25">
      <c r="B15" s="49" t="s">
        <v>14</v>
      </c>
      <c r="C15" s="56"/>
      <c r="D15" s="49" t="s">
        <v>55</v>
      </c>
      <c r="E15" s="49"/>
      <c r="F15" s="49"/>
      <c r="G15" s="55"/>
      <c r="H15" s="56"/>
      <c r="I15" s="56"/>
      <c r="J15" s="56"/>
      <c r="K15" s="56"/>
    </row>
    <row r="16" spans="2:13" ht="30" customHeight="1" x14ac:dyDescent="0.25">
      <c r="B16" s="49" t="s">
        <v>49</v>
      </c>
      <c r="C16" s="56"/>
      <c r="D16" s="49" t="s">
        <v>50</v>
      </c>
      <c r="E16" s="49"/>
      <c r="F16" s="49"/>
      <c r="G16" s="55"/>
      <c r="H16" s="56"/>
      <c r="I16" s="56"/>
      <c r="J16" s="56"/>
      <c r="K16" s="56"/>
    </row>
    <row r="17" spans="2:12" ht="30" customHeight="1" x14ac:dyDescent="0.25">
      <c r="B17" s="49" t="s">
        <v>15</v>
      </c>
      <c r="C17" s="56"/>
      <c r="D17" s="49" t="s">
        <v>16</v>
      </c>
      <c r="E17" s="49"/>
      <c r="F17" s="49"/>
      <c r="G17" s="55"/>
      <c r="H17" s="56"/>
      <c r="I17" s="56"/>
      <c r="J17" s="56"/>
      <c r="K17" s="56"/>
    </row>
    <row r="18" spans="2:12" ht="30" customHeight="1" x14ac:dyDescent="0.25">
      <c r="B18" s="49"/>
      <c r="C18" s="56"/>
      <c r="D18" s="56"/>
      <c r="E18" s="56"/>
      <c r="F18" s="56"/>
      <c r="G18" s="55"/>
      <c r="H18" s="56"/>
      <c r="I18" s="56"/>
      <c r="J18" s="56"/>
      <c r="K18" s="56"/>
    </row>
    <row r="19" spans="2:12" ht="30" customHeight="1" x14ac:dyDescent="0.25">
      <c r="B19" s="101" t="s">
        <v>17</v>
      </c>
      <c r="C19" s="101"/>
      <c r="D19" s="101"/>
      <c r="E19" s="73"/>
      <c r="F19" s="73"/>
      <c r="G19" s="55"/>
      <c r="H19" s="56"/>
      <c r="I19" s="56"/>
      <c r="J19" s="73" t="s">
        <v>18</v>
      </c>
      <c r="K19" s="73"/>
      <c r="L19" s="9"/>
    </row>
    <row r="20" spans="2:12" ht="30" customHeight="1" x14ac:dyDescent="0.3">
      <c r="B20" s="73"/>
      <c r="C20" s="73"/>
      <c r="D20" s="73"/>
      <c r="E20" s="73"/>
      <c r="F20" s="73"/>
      <c r="G20" s="55"/>
      <c r="H20" s="56"/>
      <c r="I20" s="56"/>
      <c r="J20" s="60"/>
      <c r="K20" s="60"/>
      <c r="L20" s="9"/>
    </row>
    <row r="21" spans="2:12" ht="17.25" x14ac:dyDescent="0.3">
      <c r="B21" s="73"/>
      <c r="C21" s="73"/>
      <c r="D21" s="73"/>
      <c r="E21" s="73"/>
      <c r="F21" s="73"/>
      <c r="G21" s="55"/>
      <c r="H21" s="56"/>
      <c r="I21" s="56"/>
      <c r="J21" s="60"/>
      <c r="K21" s="60"/>
    </row>
    <row r="22" spans="2:12" ht="17.25" x14ac:dyDescent="0.3">
      <c r="B22" s="73"/>
      <c r="C22" s="73"/>
      <c r="D22" s="73"/>
      <c r="E22" s="73"/>
      <c r="F22" s="73"/>
      <c r="G22" s="55"/>
      <c r="H22" s="56"/>
      <c r="I22" s="56"/>
      <c r="J22" s="60"/>
      <c r="K22" s="60"/>
    </row>
    <row r="23" spans="2:12" x14ac:dyDescent="0.25">
      <c r="B23" s="101" t="s">
        <v>19</v>
      </c>
      <c r="C23" s="101"/>
      <c r="D23" s="101"/>
      <c r="E23" s="73"/>
      <c r="F23" s="73"/>
      <c r="G23" s="55"/>
      <c r="H23" s="56"/>
      <c r="I23" s="56"/>
      <c r="J23" s="73" t="s">
        <v>20</v>
      </c>
      <c r="K23" s="73"/>
    </row>
    <row r="24" spans="2:12" x14ac:dyDescent="0.25">
      <c r="B24" s="101" t="s">
        <v>21</v>
      </c>
      <c r="C24" s="101"/>
      <c r="D24" s="101"/>
      <c r="E24" s="73"/>
      <c r="F24" s="73"/>
      <c r="G24" s="55"/>
      <c r="H24" s="56"/>
      <c r="J24" s="73" t="s">
        <v>21</v>
      </c>
      <c r="K24" s="73"/>
    </row>
  </sheetData>
  <mergeCells count="8">
    <mergeCell ref="B19:D19"/>
    <mergeCell ref="B23:D23"/>
    <mergeCell ref="B24:D24"/>
    <mergeCell ref="B1:K1"/>
    <mergeCell ref="J4:K4"/>
    <mergeCell ref="C11:H11"/>
    <mergeCell ref="C12:H12"/>
    <mergeCell ref="C13:H14"/>
  </mergeCells>
  <pageMargins left="0.7" right="0.21" top="0.55000000000000004" bottom="0.75" header="0.3" footer="0.3"/>
  <pageSetup scale="73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zoomScaleNormal="100" workbookViewId="0">
      <selection activeCell="B15" sqref="B1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89" customWidth="1"/>
    <col min="5" max="5" width="9.140625" style="89" customWidth="1"/>
    <col min="6" max="7" width="9.140625" style="89" hidden="1" customWidth="1"/>
    <col min="8" max="8" width="14.5703125" style="89" bestFit="1" customWidth="1"/>
    <col min="9" max="9" width="13.85546875" style="89" customWidth="1"/>
    <col min="10" max="10" width="23.7109375" style="89" bestFit="1" customWidth="1"/>
    <col min="11" max="11" width="11.5703125" style="89" customWidth="1"/>
    <col min="12" max="12" width="41.5703125" customWidth="1"/>
  </cols>
  <sheetData>
    <row r="1" spans="1:14" ht="17.25" customHeight="1" x14ac:dyDescent="0.25">
      <c r="A1" s="75" t="s">
        <v>64</v>
      </c>
      <c r="B1" s="76"/>
      <c r="C1" s="77" t="s">
        <v>65</v>
      </c>
      <c r="D1" s="78"/>
      <c r="E1" s="110"/>
      <c r="F1" s="110"/>
      <c r="G1" s="110"/>
      <c r="H1" s="110"/>
      <c r="I1" s="110"/>
      <c r="J1" s="110"/>
      <c r="K1" s="110"/>
      <c r="L1" s="110"/>
    </row>
    <row r="2" spans="1:14" ht="15.75" customHeight="1" x14ac:dyDescent="0.25">
      <c r="A2" s="75" t="s">
        <v>66</v>
      </c>
      <c r="B2" s="76"/>
      <c r="C2" s="77" t="s">
        <v>82</v>
      </c>
      <c r="D2" s="78"/>
      <c r="E2" s="110"/>
      <c r="F2" s="110"/>
      <c r="G2" s="110"/>
      <c r="H2" s="110"/>
      <c r="I2" s="110"/>
      <c r="J2" s="110"/>
      <c r="K2" s="110"/>
      <c r="L2" s="111"/>
    </row>
    <row r="3" spans="1:14" ht="15.75" customHeight="1" x14ac:dyDescent="0.25">
      <c r="A3" s="75" t="s">
        <v>67</v>
      </c>
      <c r="B3" s="90"/>
      <c r="C3" s="79" t="s">
        <v>59</v>
      </c>
      <c r="D3" s="78"/>
      <c r="E3" s="90"/>
      <c r="F3" s="90"/>
      <c r="G3" s="90"/>
      <c r="H3" s="90"/>
      <c r="I3" s="90"/>
      <c r="J3" s="90"/>
      <c r="K3" s="90"/>
    </row>
    <row r="4" spans="1:14" ht="15.75" customHeight="1" x14ac:dyDescent="0.25">
      <c r="A4" s="75" t="s">
        <v>68</v>
      </c>
      <c r="B4" s="90"/>
      <c r="C4" s="77" t="s">
        <v>59</v>
      </c>
      <c r="D4" s="78"/>
      <c r="E4" s="80"/>
      <c r="F4" s="80"/>
      <c r="G4" s="80"/>
      <c r="H4" s="80"/>
      <c r="I4" s="80"/>
      <c r="J4" s="80"/>
      <c r="K4" s="80"/>
    </row>
    <row r="5" spans="1:14" ht="15.75" x14ac:dyDescent="0.25">
      <c r="A5" s="75" t="s">
        <v>69</v>
      </c>
      <c r="B5" s="77"/>
      <c r="C5" s="77" t="s">
        <v>70</v>
      </c>
      <c r="D5" s="81"/>
      <c r="E5" s="80"/>
      <c r="F5" s="80"/>
      <c r="G5" s="80"/>
      <c r="H5" s="80"/>
      <c r="I5" s="80"/>
      <c r="J5" s="80"/>
      <c r="K5" s="80"/>
    </row>
    <row r="6" spans="1:14" ht="15.75" x14ac:dyDescent="0.25">
      <c r="A6" s="75" t="s">
        <v>71</v>
      </c>
      <c r="B6" s="77"/>
      <c r="C6" s="77" t="s">
        <v>93</v>
      </c>
      <c r="D6" s="81"/>
      <c r="E6" s="80"/>
      <c r="F6" s="80"/>
      <c r="G6" s="80"/>
      <c r="H6" s="80"/>
      <c r="I6" s="80"/>
      <c r="J6" s="80"/>
      <c r="K6" s="80"/>
    </row>
    <row r="7" spans="1:14" ht="15.75" x14ac:dyDescent="0.25">
      <c r="A7" s="75" t="s">
        <v>72</v>
      </c>
      <c r="B7" s="77"/>
      <c r="C7" s="77" t="s">
        <v>94</v>
      </c>
      <c r="D7" s="81"/>
      <c r="E7" s="80"/>
      <c r="F7" s="80"/>
      <c r="G7" s="80"/>
      <c r="H7" s="80"/>
      <c r="I7" s="80"/>
      <c r="J7" s="80"/>
      <c r="K7" s="80"/>
    </row>
    <row r="8" spans="1:14" ht="15.75" x14ac:dyDescent="0.25">
      <c r="A8" s="75" t="s">
        <v>73</v>
      </c>
      <c r="B8" s="77"/>
      <c r="C8" s="77" t="s">
        <v>59</v>
      </c>
      <c r="D8" s="81"/>
      <c r="E8" s="80"/>
      <c r="F8" s="80"/>
      <c r="G8" s="80"/>
      <c r="H8" s="80"/>
      <c r="I8" s="80"/>
      <c r="J8" s="80"/>
      <c r="K8" s="80"/>
    </row>
    <row r="9" spans="1:14" ht="15.75" x14ac:dyDescent="0.25">
      <c r="A9" s="75" t="s">
        <v>74</v>
      </c>
      <c r="B9" s="77"/>
      <c r="C9" s="79" t="s">
        <v>59</v>
      </c>
      <c r="D9" s="81"/>
      <c r="E9" s="80"/>
      <c r="F9" s="80"/>
      <c r="G9" s="80"/>
      <c r="H9" s="80"/>
      <c r="I9" s="80"/>
      <c r="J9" s="80"/>
      <c r="K9" s="80"/>
    </row>
    <row r="10" spans="1:14" ht="15.75" x14ac:dyDescent="0.25">
      <c r="A10" s="76"/>
      <c r="B10" s="77"/>
      <c r="C10" s="77"/>
      <c r="D10" s="81"/>
      <c r="E10" s="81"/>
      <c r="F10" s="81"/>
      <c r="G10" s="81"/>
      <c r="H10" s="81"/>
      <c r="I10" s="81"/>
      <c r="J10" s="81"/>
      <c r="K10" s="81"/>
      <c r="M10" s="82"/>
      <c r="N10" s="82"/>
    </row>
    <row r="11" spans="1:14" ht="26.25" customHeight="1" x14ac:dyDescent="0.25">
      <c r="A11" s="83" t="s">
        <v>75</v>
      </c>
      <c r="B11" s="84" t="s">
        <v>7</v>
      </c>
      <c r="C11" s="85" t="s">
        <v>76</v>
      </c>
      <c r="D11" s="85" t="s">
        <v>58</v>
      </c>
      <c r="E11" s="85" t="s">
        <v>9</v>
      </c>
      <c r="F11" s="85"/>
      <c r="G11" s="85"/>
      <c r="H11" s="85" t="s">
        <v>53</v>
      </c>
      <c r="I11" s="85" t="s">
        <v>11</v>
      </c>
      <c r="J11" s="85" t="s">
        <v>77</v>
      </c>
      <c r="K11" s="85" t="s">
        <v>78</v>
      </c>
      <c r="L11" s="86" t="s">
        <v>13</v>
      </c>
      <c r="M11" s="87"/>
      <c r="N11" s="82"/>
    </row>
    <row r="12" spans="1:14" ht="26.25" customHeight="1" x14ac:dyDescent="0.25">
      <c r="A12" s="85">
        <v>1</v>
      </c>
      <c r="B12" s="84" t="s">
        <v>86</v>
      </c>
      <c r="C12" s="112" t="s">
        <v>88</v>
      </c>
      <c r="D12" s="85"/>
      <c r="E12" s="85">
        <v>6</v>
      </c>
      <c r="F12" s="85">
        <v>57</v>
      </c>
      <c r="G12" s="85"/>
      <c r="H12" s="113">
        <v>31.572886153846149</v>
      </c>
      <c r="I12" s="88">
        <f>H12*E12</f>
        <v>189.43731692307688</v>
      </c>
      <c r="J12" s="114" t="s">
        <v>90</v>
      </c>
      <c r="K12" s="85" t="s">
        <v>60</v>
      </c>
      <c r="L12" s="86"/>
      <c r="M12" s="87"/>
      <c r="N12" s="82"/>
    </row>
    <row r="13" spans="1:14" ht="26.25" customHeight="1" x14ac:dyDescent="0.25">
      <c r="A13" s="85">
        <v>2</v>
      </c>
      <c r="B13" s="84" t="s">
        <v>87</v>
      </c>
      <c r="C13" s="114" t="s">
        <v>89</v>
      </c>
      <c r="D13" s="85">
        <v>20460073</v>
      </c>
      <c r="E13" s="85">
        <v>12</v>
      </c>
      <c r="F13" s="85">
        <v>8</v>
      </c>
      <c r="G13" s="85">
        <v>2</v>
      </c>
      <c r="H13" s="113">
        <v>7.8444030000000007</v>
      </c>
      <c r="I13" s="88">
        <f>H13*E13</f>
        <v>94.132836000000012</v>
      </c>
      <c r="J13" s="85" t="s">
        <v>91</v>
      </c>
      <c r="K13" s="85" t="s">
        <v>60</v>
      </c>
      <c r="L13" s="86"/>
      <c r="M13" s="87"/>
      <c r="N13" s="82"/>
    </row>
    <row r="14" spans="1:14" ht="26.25" customHeight="1" x14ac:dyDescent="0.25">
      <c r="H14" s="88" t="s">
        <v>79</v>
      </c>
      <c r="I14" s="88">
        <f>SUM(I12:I13)</f>
        <v>283.57015292307688</v>
      </c>
    </row>
  </sheetData>
  <mergeCells count="2">
    <mergeCell ref="E1:L1"/>
    <mergeCell ref="E2:L2"/>
  </mergeCells>
  <conditionalFormatting sqref="C12">
    <cfRule type="duplicateValues" dxfId="3" priority="2"/>
  </conditionalFormatting>
  <conditionalFormatting sqref="C12">
    <cfRule type="duplicateValues" dxfId="2" priority="3"/>
  </conditionalFormatting>
  <conditionalFormatting sqref="C12">
    <cfRule type="duplicateValues" dxfId="1" priority="4"/>
  </conditionalFormatting>
  <conditionalFormatting sqref="C1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Quo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2024-03-22T08:30:29Z</dcterms:modified>
</cp:coreProperties>
</file>