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ERP Backlog Data\"/>
    </mc:Choice>
  </mc:AlternateContent>
  <bookViews>
    <workbookView xWindow="-105" yWindow="-105" windowWidth="19425" windowHeight="10305" firstSheet="14" activeTab="20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 s="1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<sst xmlns="http://schemas.openxmlformats.org/spreadsheetml/2006/main" count="1365" uniqueCount="264">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</sst>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/>
    <cellStyle name="Normal 24 3" xfId="3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="" xmlns:a16="http://schemas.microsoft.com/office/drawing/2014/main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="" xmlns:a16="http://schemas.microsoft.com/office/drawing/2014/main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="" xmlns:a16="http://schemas.microsoft.com/office/drawing/2014/main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="" xmlns:a16="http://schemas.microsoft.com/office/drawing/2014/main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="" xmlns:a16="http://schemas.microsoft.com/office/drawing/2014/main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="" xmlns:a16="http://schemas.microsoft.com/office/drawing/2014/main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="" xmlns:a16="http://schemas.microsoft.com/office/drawing/2014/main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workbookViewId="0">
      <selection activeCell="E15" sqref="E15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48.7109375" customWidth="1"/>
    <col min="5" max="5" width="32.7109375" bestFit="1" customWidth="1"/>
    <col min="6" max="6" width="7.42578125" style="35" customWidth="1"/>
    <col min="7" max="7" width="11.5703125" style="35" bestFit="1" customWidth="1"/>
    <col min="8" max="8" width="16.7109375" style="3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263</v>
      </c>
      <c r="B3" s="178"/>
      <c r="C3" s="178"/>
      <c r="D3" s="178"/>
      <c r="E3" s="26"/>
      <c r="F3" s="179" t="s">
        <v>31</v>
      </c>
      <c r="G3" s="179"/>
      <c r="H3" s="179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66" t="s">
        <v>6</v>
      </c>
      <c r="J5" s="166"/>
      <c r="K5" s="166"/>
      <c r="L5" s="167" t="s">
        <v>6</v>
      </c>
      <c r="M5" s="168"/>
      <c r="N5" s="169"/>
    </row>
    <row r="6" spans="1:14" ht="25.5" customHeight="1" x14ac:dyDescent="0.2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66"/>
      <c r="J6" s="166"/>
      <c r="K6" s="166"/>
      <c r="L6" s="170"/>
      <c r="M6" s="171"/>
      <c r="N6" s="172"/>
    </row>
    <row r="7" spans="1:14" ht="25.5" customHeight="1" x14ac:dyDescent="0.2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66"/>
      <c r="J7" s="166"/>
      <c r="K7" s="166"/>
      <c r="L7" s="170"/>
      <c r="M7" s="171"/>
      <c r="N7" s="172"/>
    </row>
    <row r="8" spans="1:14" s="35" customFormat="1" ht="25.5" customHeight="1" x14ac:dyDescent="0.2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66"/>
      <c r="J8" s="166"/>
      <c r="K8" s="166"/>
      <c r="L8" s="170"/>
      <c r="M8" s="171"/>
      <c r="N8" s="172"/>
    </row>
    <row r="9" spans="1:14" ht="19.5" customHeight="1" x14ac:dyDescent="0.25">
      <c r="A9" s="173" t="s">
        <v>2</v>
      </c>
      <c r="B9" s="174"/>
      <c r="C9" s="174"/>
      <c r="D9" s="174"/>
      <c r="E9" s="175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25">
      <c r="A10" s="165" t="s">
        <v>1</v>
      </c>
      <c r="B10" s="165"/>
      <c r="C10" s="164" t="s">
        <v>257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</row>
    <row r="11" spans="1:14" ht="19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F15"/>
      <c r="G15"/>
      <c r="H15"/>
    </row>
    <row r="16" spans="1:14" x14ac:dyDescent="0.25">
      <c r="F16"/>
      <c r="G16"/>
      <c r="H16"/>
    </row>
    <row r="17" customFormat="1" x14ac:dyDescent="0.25"/>
    <row r="18" customFormat="1" x14ac:dyDescent="0.25"/>
    <row r="19" customFormat="1" x14ac:dyDescent="0.25"/>
    <row r="20" customFormat="1" ht="15.75" customHeigh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</sheetData>
  <mergeCells count="11">
    <mergeCell ref="A1:N1"/>
    <mergeCell ref="B2:N2"/>
    <mergeCell ref="A3:D3"/>
    <mergeCell ref="F3:H3"/>
    <mergeCell ref="I3:K3"/>
    <mergeCell ref="L3:N3"/>
    <mergeCell ref="C10:N10"/>
    <mergeCell ref="A10:B10"/>
    <mergeCell ref="I5:K8"/>
    <mergeCell ref="L5:N8"/>
    <mergeCell ref="A9:E9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3" sqref="E3"/>
    </sheetView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.5703125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19</v>
      </c>
      <c r="B3" s="178"/>
      <c r="C3" s="178"/>
      <c r="D3" s="178"/>
      <c r="E3" s="26"/>
      <c r="F3" s="180" t="s">
        <v>18</v>
      </c>
      <c r="G3" s="180"/>
      <c r="H3" s="180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8.85546875" customWidth="1"/>
    <col min="6" max="8" width="11.14062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27</v>
      </c>
      <c r="B3" s="178"/>
      <c r="C3" s="178"/>
      <c r="D3" s="178"/>
      <c r="E3" s="26"/>
      <c r="F3" s="195" t="s">
        <v>26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8.75" x14ac:dyDescent="0.2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25">
      <c r="E20">
        <v>85.08</v>
      </c>
    </row>
    <row r="21" spans="5:5" x14ac:dyDescent="0.25">
      <c r="E21">
        <f>E20*2</f>
        <v>170.16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/>
  </sheetViews>
  <sheetFormatPr defaultRowHeight="15" x14ac:dyDescent="0.25"/>
  <cols>
    <col min="1" max="1" width="6.7109375" customWidth="1"/>
    <col min="2" max="2" width="13.5703125" bestFit="1" customWidth="1"/>
    <col min="3" max="3" width="21" customWidth="1"/>
    <col min="4" max="4" width="30.140625" bestFit="1" customWidth="1"/>
    <col min="5" max="5" width="32.7109375" bestFit="1" customWidth="1"/>
    <col min="6" max="6" width="7.42578125" customWidth="1"/>
    <col min="7" max="7" width="11" bestFit="1" customWidth="1"/>
    <col min="8" max="8" width="16.7109375" customWidth="1"/>
    <col min="9" max="9" width="6.7109375" customWidth="1"/>
    <col min="10" max="10" width="9.7109375" customWidth="1"/>
    <col min="11" max="11" width="14.7109375" customWidth="1"/>
    <col min="12" max="12" width="6.7109375" customWidth="1"/>
    <col min="13" max="13" width="12.7109375" bestFit="1" customWidth="1"/>
    <col min="14" max="14" width="14.7109375" customWidth="1"/>
  </cols>
  <sheetData>
    <row r="1" spans="1:14" ht="31.5" customHeight="1" x14ac:dyDescent="0.2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32</v>
      </c>
      <c r="B3" s="178"/>
      <c r="C3" s="178"/>
      <c r="D3" s="178"/>
      <c r="E3" s="26"/>
      <c r="F3" s="195" t="s">
        <v>31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9.5" thickBot="1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2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25">
      <c r="A6" s="11"/>
      <c r="B6" s="11"/>
      <c r="C6" s="16"/>
      <c r="E6" s="33"/>
      <c r="F6" s="15"/>
      <c r="G6" s="32"/>
      <c r="H6" s="31"/>
      <c r="I6" s="170"/>
      <c r="J6" s="171"/>
      <c r="K6" s="172"/>
      <c r="L6" s="170"/>
      <c r="M6" s="171"/>
      <c r="N6" s="172"/>
    </row>
    <row r="7" spans="1:14" ht="19.5" customHeight="1" x14ac:dyDescent="0.2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2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3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3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3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25">
      <c r="E28">
        <v>23.23</v>
      </c>
    </row>
    <row r="29" spans="5:5" x14ac:dyDescent="0.25">
      <c r="E29">
        <f>E28/2</f>
        <v>11.615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5.140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77.75" customHeight="1" thickBot="1" x14ac:dyDescent="0.35">
      <c r="A3" s="178" t="s">
        <v>38</v>
      </c>
      <c r="B3" s="178"/>
      <c r="C3" s="178"/>
      <c r="D3" s="178"/>
      <c r="E3" s="26"/>
      <c r="F3" s="195" t="s">
        <v>26</v>
      </c>
      <c r="G3" s="195"/>
      <c r="H3" s="195"/>
      <c r="I3" s="195" t="s">
        <v>17</v>
      </c>
      <c r="J3" s="195"/>
      <c r="K3" s="195"/>
      <c r="L3" s="197" t="s">
        <v>16</v>
      </c>
      <c r="M3" s="197"/>
      <c r="N3" s="197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 t="s">
        <v>35</v>
      </c>
      <c r="F6" s="51"/>
      <c r="G6" s="54"/>
      <c r="H6" s="53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51"/>
      <c r="G7" s="50"/>
      <c r="H7" s="4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46"/>
      <c r="G8" s="47"/>
      <c r="H8" s="4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3">
      <c r="D22" s="39" t="s">
        <v>33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42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46</v>
      </c>
      <c r="B3" s="178"/>
      <c r="C3" s="178"/>
      <c r="D3" s="178"/>
      <c r="E3" s="26"/>
      <c r="F3" s="195" t="s">
        <v>26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50</v>
      </c>
      <c r="B3" s="178"/>
      <c r="C3" s="178"/>
      <c r="D3" s="178"/>
      <c r="E3" s="26"/>
      <c r="F3" s="180" t="s">
        <v>49</v>
      </c>
      <c r="G3" s="180"/>
      <c r="H3" s="180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55</v>
      </c>
      <c r="B3" s="178"/>
      <c r="C3" s="178"/>
      <c r="D3" s="178"/>
      <c r="E3" s="26"/>
      <c r="F3" s="195" t="s">
        <v>54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4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35">
      <c r="A3" s="178" t="s">
        <v>59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3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61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70</v>
      </c>
      <c r="B3" s="178"/>
      <c r="C3" s="178"/>
      <c r="D3" s="178"/>
      <c r="E3" s="26"/>
      <c r="F3" s="180" t="s">
        <v>69</v>
      </c>
      <c r="G3" s="180"/>
      <c r="H3" s="180"/>
      <c r="I3" s="195" t="s">
        <v>31</v>
      </c>
      <c r="J3" s="195"/>
      <c r="K3" s="195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12.5703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94</v>
      </c>
      <c r="B3" s="178"/>
      <c r="C3" s="178"/>
      <c r="D3" s="178"/>
      <c r="E3" s="26"/>
      <c r="F3" s="195" t="s">
        <v>54</v>
      </c>
      <c r="G3" s="195"/>
      <c r="H3" s="195"/>
      <c r="I3" s="180" t="s">
        <v>93</v>
      </c>
      <c r="J3" s="180"/>
      <c r="K3" s="180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201"/>
      <c r="J8" s="202"/>
      <c r="K8" s="203"/>
      <c r="L8" s="201"/>
      <c r="M8" s="202"/>
      <c r="N8" s="203"/>
    </row>
    <row r="9" spans="1:14" ht="19.5" customHeight="1" x14ac:dyDescent="0.3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201"/>
      <c r="J9" s="202"/>
      <c r="K9" s="203"/>
      <c r="L9" s="201"/>
      <c r="M9" s="202"/>
      <c r="N9" s="203"/>
    </row>
    <row r="10" spans="1:14" ht="19.5" customHeight="1" x14ac:dyDescent="0.3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201"/>
      <c r="J10" s="202"/>
      <c r="K10" s="203"/>
      <c r="L10" s="201"/>
      <c r="M10" s="202"/>
      <c r="N10" s="203"/>
    </row>
    <row r="11" spans="1:14" ht="19.5" customHeight="1" x14ac:dyDescent="0.3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201"/>
      <c r="J11" s="202"/>
      <c r="K11" s="203"/>
      <c r="L11" s="201"/>
      <c r="M11" s="202"/>
      <c r="N11" s="203"/>
    </row>
    <row r="12" spans="1:14" ht="19.5" customHeight="1" x14ac:dyDescent="0.3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201"/>
      <c r="J12" s="202"/>
      <c r="K12" s="203"/>
      <c r="L12" s="201"/>
      <c r="M12" s="202"/>
      <c r="N12" s="203"/>
    </row>
    <row r="13" spans="1:14" ht="19.5" customHeight="1" x14ac:dyDescent="0.3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201"/>
      <c r="J13" s="202"/>
      <c r="K13" s="203"/>
      <c r="L13" s="201"/>
      <c r="M13" s="202"/>
      <c r="N13" s="203"/>
    </row>
    <row r="14" spans="1:14" ht="19.5" customHeight="1" x14ac:dyDescent="0.3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201"/>
      <c r="J14" s="202"/>
      <c r="K14" s="203"/>
      <c r="L14" s="201"/>
      <c r="M14" s="202"/>
      <c r="N14" s="203"/>
    </row>
    <row r="15" spans="1:14" ht="19.5" customHeight="1" x14ac:dyDescent="0.3">
      <c r="A15" s="49"/>
      <c r="B15" s="49"/>
      <c r="C15" s="52"/>
      <c r="D15" s="48"/>
      <c r="E15" s="46"/>
      <c r="F15" s="63"/>
      <c r="G15" s="62"/>
      <c r="H15" s="58"/>
      <c r="I15" s="201"/>
      <c r="J15" s="202"/>
      <c r="K15" s="203"/>
      <c r="L15" s="201"/>
      <c r="M15" s="202"/>
      <c r="N15" s="203"/>
    </row>
    <row r="16" spans="1:14" ht="19.5" customHeight="1" x14ac:dyDescent="0.3">
      <c r="A16" s="49"/>
      <c r="B16" s="49"/>
      <c r="C16" s="49"/>
      <c r="D16" s="48"/>
      <c r="E16" s="46"/>
      <c r="F16" s="60"/>
      <c r="G16" s="61"/>
      <c r="H16" s="58"/>
      <c r="I16" s="204"/>
      <c r="J16" s="205"/>
      <c r="K16" s="206"/>
      <c r="L16" s="204"/>
      <c r="M16" s="205"/>
      <c r="N16" s="206"/>
    </row>
    <row r="17" spans="1:14" ht="19.5" customHeight="1" thickBot="1" x14ac:dyDescent="0.35">
      <c r="A17" s="207" t="s">
        <v>2</v>
      </c>
      <c r="B17" s="208"/>
      <c r="C17" s="208"/>
      <c r="D17" s="208"/>
      <c r="E17" s="209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35">
      <c r="A18" s="210" t="s">
        <v>72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2"/>
    </row>
    <row r="19" spans="1:14" ht="31.5" customHeight="1" thickBot="1" x14ac:dyDescent="0.35">
      <c r="A19" s="213" t="s">
        <v>1</v>
      </c>
      <c r="B19" s="214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A1:N1"/>
    <mergeCell ref="B2:N2"/>
    <mergeCell ref="A3:D3"/>
    <mergeCell ref="F3:H3"/>
    <mergeCell ref="I3:K3"/>
    <mergeCell ref="L3:N3"/>
    <mergeCell ref="I5:K16"/>
    <mergeCell ref="L5:N16"/>
    <mergeCell ref="A17:E17"/>
    <mergeCell ref="A18:N18"/>
    <mergeCell ref="A19:B19"/>
    <mergeCell ref="C19:N19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9.85546875" style="39" customWidth="1"/>
    <col min="7" max="7" width="20.28515625" style="39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35">
      <c r="A3" s="178" t="s">
        <v>100</v>
      </c>
      <c r="B3" s="178"/>
      <c r="C3" s="178"/>
      <c r="D3" s="178"/>
      <c r="E3" s="26"/>
      <c r="F3" s="180" t="s">
        <v>99</v>
      </c>
      <c r="G3" s="180"/>
      <c r="H3" s="180"/>
      <c r="I3" s="195" t="s">
        <v>98</v>
      </c>
      <c r="J3" s="195"/>
      <c r="K3" s="195"/>
      <c r="L3" s="178" t="s">
        <v>97</v>
      </c>
      <c r="M3" s="178"/>
      <c r="N3" s="178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8"/>
      <c r="J5" s="199"/>
      <c r="K5" s="200"/>
      <c r="L5" s="198"/>
      <c r="M5" s="199"/>
      <c r="N5" s="200"/>
    </row>
    <row r="6" spans="1:14" ht="19.5" customHeight="1" x14ac:dyDescent="0.3">
      <c r="A6" s="49">
        <v>2</v>
      </c>
      <c r="B6" s="49"/>
      <c r="C6" s="52"/>
      <c r="E6" s="55"/>
      <c r="F6" s="63"/>
      <c r="G6" s="61"/>
      <c r="H6" s="66"/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95.75" customHeight="1" thickBot="1" x14ac:dyDescent="0.35">
      <c r="A3" s="178" t="s">
        <v>105</v>
      </c>
      <c r="B3" s="178"/>
      <c r="C3" s="178"/>
      <c r="D3" s="178"/>
      <c r="E3" s="26"/>
      <c r="F3" s="180" t="s">
        <v>18</v>
      </c>
      <c r="G3" s="180"/>
      <c r="H3" s="180"/>
      <c r="I3" s="178" t="s">
        <v>104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3" sqref="A3:D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0.140625" style="39" bestFit="1" customWidth="1"/>
    <col min="5" max="5" width="38.28515625" style="39" customWidth="1"/>
    <col min="6" max="6" width="7.42578125" style="39" customWidth="1"/>
    <col min="7" max="7" width="13.5703125" style="39" bestFit="1" customWidth="1"/>
    <col min="8" max="8" width="14.28515625" style="39" customWidth="1"/>
    <col min="9" max="9" width="6.7109375" style="39" customWidth="1"/>
    <col min="10" max="10" width="9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110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4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115</v>
      </c>
      <c r="B3" s="178"/>
      <c r="C3" s="178"/>
      <c r="D3" s="178"/>
      <c r="E3" s="26"/>
      <c r="F3" s="180" t="s">
        <v>114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E5" sqref="E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5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121</v>
      </c>
      <c r="B3" s="178"/>
      <c r="C3" s="178"/>
      <c r="D3" s="178"/>
      <c r="E3" s="26"/>
      <c r="F3" s="195" t="s">
        <v>120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7">
        <v>44</v>
      </c>
      <c r="H5" s="88">
        <f>F5*G5</f>
        <v>880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70.400000000000006</v>
      </c>
      <c r="H6" s="88">
        <f>F6*G6</f>
        <v>1478.4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87">
        <f>SUM(H5:H8)</f>
        <v>2358.4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20.285156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125</v>
      </c>
      <c r="B3" s="178"/>
      <c r="C3" s="178"/>
      <c r="D3" s="178"/>
      <c r="E3" s="26"/>
      <c r="F3" s="178" t="s">
        <v>49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26.2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129</v>
      </c>
      <c r="B3" s="178"/>
      <c r="C3" s="178"/>
      <c r="D3" s="178"/>
      <c r="E3" s="26"/>
      <c r="F3" s="180" t="s">
        <v>49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4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133</v>
      </c>
      <c r="B3" s="178"/>
      <c r="C3" s="178"/>
      <c r="D3" s="178"/>
      <c r="E3" s="26"/>
      <c r="F3" s="178" t="s">
        <v>132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x14ac:dyDescent="0.3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2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137</v>
      </c>
      <c r="B3" s="178"/>
      <c r="C3" s="178"/>
      <c r="D3" s="178"/>
      <c r="E3" s="26"/>
      <c r="F3" s="195" t="s">
        <v>49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O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5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5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5" ht="231.75" customHeight="1" thickBot="1" x14ac:dyDescent="0.35">
      <c r="A3" s="178" t="s">
        <v>142</v>
      </c>
      <c r="B3" s="178"/>
      <c r="C3" s="178"/>
      <c r="D3" s="178"/>
      <c r="E3" s="26"/>
      <c r="F3" s="178" t="s">
        <v>69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  <c r="O3" s="39" t="s">
        <v>141</v>
      </c>
    </row>
    <row r="4" spans="1:15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3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5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5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5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5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5" ht="31.5" customHeight="1" thickBot="1" x14ac:dyDescent="0.35">
      <c r="A11" s="213" t="s">
        <v>1</v>
      </c>
      <c r="B11" s="214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147</v>
      </c>
      <c r="B3" s="178"/>
      <c r="C3" s="178"/>
      <c r="D3" s="178"/>
      <c r="E3" s="26"/>
      <c r="F3" s="178" t="s">
        <v>146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151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10" workbookViewId="0">
      <selection activeCell="E3" sqref="E3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159</v>
      </c>
      <c r="B3" s="178"/>
      <c r="C3" s="178"/>
      <c r="D3" s="178"/>
      <c r="E3" s="110"/>
      <c r="F3" s="216" t="s">
        <v>158</v>
      </c>
      <c r="G3" s="216"/>
      <c r="H3" s="216"/>
      <c r="I3" s="178" t="s">
        <v>31</v>
      </c>
      <c r="J3" s="178"/>
      <c r="K3" s="178"/>
      <c r="L3" s="215" t="s">
        <v>16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3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s="101" customFormat="1" ht="19.5" customHeight="1" x14ac:dyDescent="0.3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sqref="A1:N1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164</v>
      </c>
      <c r="B3" s="178"/>
      <c r="C3" s="178"/>
      <c r="D3" s="178"/>
      <c r="E3" s="110"/>
      <c r="F3" s="178" t="s">
        <v>69</v>
      </c>
      <c r="G3" s="178"/>
      <c r="H3" s="178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opLeftCell="A4" workbookViewId="0">
      <selection activeCell="F15" sqref="F15"/>
    </sheetView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168</v>
      </c>
      <c r="B3" s="178"/>
      <c r="C3" s="178"/>
      <c r="D3" s="178"/>
      <c r="E3" s="110"/>
      <c r="F3" s="217" t="s">
        <v>167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173</v>
      </c>
      <c r="B3" s="178"/>
      <c r="C3" s="178"/>
      <c r="D3" s="178"/>
      <c r="E3" s="110"/>
      <c r="F3" s="217" t="s">
        <v>172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181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3">
      <c r="D19" s="114">
        <v>5.21</v>
      </c>
      <c r="E19" s="39">
        <f>5.21*30</f>
        <v>156.30000000000001</v>
      </c>
    </row>
    <row r="20" spans="4:5" x14ac:dyDescent="0.3">
      <c r="D20" s="113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9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184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0"/>
      <c r="E6" s="18"/>
      <c r="F6" s="89"/>
      <c r="G6" s="87"/>
      <c r="H6" s="100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16"/>
      <c r="E7" s="8"/>
      <c r="F7" s="51"/>
      <c r="G7" s="87"/>
      <c r="H7" s="100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3">
      <c r="I19" s="119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7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194</v>
      </c>
      <c r="B3" s="178"/>
      <c r="C3" s="178"/>
      <c r="D3" s="178"/>
      <c r="E3" s="110"/>
      <c r="F3" s="178" t="s">
        <v>69</v>
      </c>
      <c r="G3" s="178"/>
      <c r="H3" s="178"/>
      <c r="I3" s="178" t="s">
        <v>179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4257812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200</v>
      </c>
      <c r="B3" s="178"/>
      <c r="C3" s="178"/>
      <c r="D3" s="178"/>
      <c r="E3" s="110"/>
      <c r="F3" s="178" t="s">
        <v>199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204</v>
      </c>
      <c r="B3" s="178"/>
      <c r="C3" s="178"/>
      <c r="D3" s="178"/>
      <c r="E3" s="110"/>
      <c r="F3" s="178" t="s">
        <v>203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207</v>
      </c>
      <c r="B3" s="178"/>
      <c r="C3" s="178"/>
      <c r="D3" s="178"/>
      <c r="E3" s="110"/>
      <c r="F3" s="195" t="s">
        <v>49</v>
      </c>
      <c r="G3" s="195"/>
      <c r="H3" s="195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211</v>
      </c>
      <c r="B3" s="178"/>
      <c r="C3" s="178"/>
      <c r="D3" s="178"/>
      <c r="E3" s="110"/>
      <c r="F3" s="217" t="s">
        <v>167</v>
      </c>
      <c r="G3" s="217"/>
      <c r="H3" s="217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4.710937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215</v>
      </c>
      <c r="B3" s="178"/>
      <c r="C3" s="178"/>
      <c r="D3" s="178"/>
      <c r="E3" s="110"/>
      <c r="F3" s="178" t="s">
        <v>132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201"/>
      <c r="J6" s="202"/>
      <c r="K6" s="203"/>
      <c r="L6" s="201"/>
      <c r="M6" s="202"/>
      <c r="N6" s="203"/>
    </row>
    <row r="7" spans="1:14" ht="19.5" customHeight="1" x14ac:dyDescent="0.3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219</v>
      </c>
      <c r="B3" s="178"/>
      <c r="C3" s="178"/>
      <c r="D3" s="178"/>
      <c r="E3" s="110"/>
      <c r="F3" s="217" t="s">
        <v>218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5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223</v>
      </c>
      <c r="B3" s="178"/>
      <c r="C3" s="178"/>
      <c r="D3" s="178"/>
      <c r="E3" s="110"/>
      <c r="F3" s="217" t="s">
        <v>222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228</v>
      </c>
      <c r="B3" s="178"/>
      <c r="C3" s="178"/>
      <c r="D3" s="178"/>
      <c r="E3" s="110"/>
      <c r="F3" s="217" t="s">
        <v>227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233</v>
      </c>
      <c r="B3" s="178"/>
      <c r="C3" s="178"/>
      <c r="D3" s="178"/>
      <c r="E3" s="110"/>
      <c r="F3" s="217" t="s">
        <v>232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18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239</v>
      </c>
      <c r="B3" s="178"/>
      <c r="C3" s="178"/>
      <c r="D3" s="178"/>
      <c r="E3" s="110"/>
      <c r="F3" s="217" t="s">
        <v>238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0"/>
  <sheetViews>
    <sheetView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26.5703125" style="39" customWidth="1"/>
    <col min="5" max="5" width="29" style="39" customWidth="1"/>
    <col min="6" max="6" width="7.42578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243</v>
      </c>
      <c r="B3" s="178"/>
      <c r="C3" s="178"/>
      <c r="D3" s="178"/>
      <c r="E3" s="110"/>
      <c r="F3" s="217" t="s">
        <v>180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.5" thickBot="1" x14ac:dyDescent="0.3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23"/>
      <c r="E6" s="133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3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35">
      <c r="A9" s="207" t="s">
        <v>2</v>
      </c>
      <c r="B9" s="208"/>
      <c r="C9" s="208"/>
      <c r="D9" s="208"/>
      <c r="E9" s="209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3">
      <c r="E18" s="39" t="s">
        <v>224</v>
      </c>
    </row>
    <row r="20" spans="5:5" x14ac:dyDescent="0.3">
      <c r="E20" s="39" t="s">
        <v>240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251</v>
      </c>
      <c r="B3" s="178"/>
      <c r="C3" s="178"/>
      <c r="D3" s="178"/>
      <c r="E3" s="110"/>
      <c r="F3" s="195" t="s">
        <v>49</v>
      </c>
      <c r="G3" s="195"/>
      <c r="H3" s="195"/>
      <c r="I3" s="178" t="s">
        <v>217</v>
      </c>
      <c r="J3" s="178"/>
      <c r="K3" s="178"/>
      <c r="L3" s="215" t="s">
        <v>237</v>
      </c>
      <c r="M3" s="215"/>
      <c r="N3" s="215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2"/>
      <c r="J6" s="202"/>
      <c r="K6" s="203"/>
      <c r="L6" s="201"/>
      <c r="M6" s="202"/>
      <c r="N6" s="203"/>
    </row>
    <row r="7" spans="1:14" ht="31.5" x14ac:dyDescent="0.3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3">
      <c r="E18" s="39" t="s">
        <v>224</v>
      </c>
    </row>
    <row r="26" spans="5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topLeftCell="A4" workbookViewId="0"/>
  </sheetViews>
  <sheetFormatPr defaultColWidth="9.140625" defaultRowHeight="18.75" x14ac:dyDescent="0.3"/>
  <cols>
    <col min="1" max="1" width="6.7109375" style="39" customWidth="1"/>
    <col min="2" max="2" width="13.5703125" style="39" bestFit="1" customWidth="1"/>
    <col min="3" max="3" width="21" style="39" customWidth="1"/>
    <col min="4" max="4" width="31.5703125" style="39" customWidth="1"/>
    <col min="5" max="5" width="29" style="39" customWidth="1"/>
    <col min="6" max="6" width="7.5703125" style="39" customWidth="1"/>
    <col min="7" max="7" width="19" style="39" bestFit="1" customWidth="1"/>
    <col min="8" max="8" width="18.85546875" style="39" customWidth="1"/>
    <col min="9" max="9" width="6.7109375" style="39" customWidth="1"/>
    <col min="10" max="10" width="10.7109375" style="39" customWidth="1"/>
    <col min="11" max="11" width="14.7109375" style="39" customWidth="1"/>
    <col min="12" max="12" width="6.7109375" style="39" customWidth="1"/>
    <col min="13" max="13" width="12.7109375" style="39" bestFit="1" customWidth="1"/>
    <col min="14" max="14" width="14.7109375" style="39" customWidth="1"/>
    <col min="15" max="16384" width="9.140625" style="39"/>
  </cols>
  <sheetData>
    <row r="1" spans="1:14" ht="31.5" customHeight="1" x14ac:dyDescent="0.3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3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35">
      <c r="A3" s="178" t="s">
        <v>256</v>
      </c>
      <c r="B3" s="178"/>
      <c r="C3" s="178"/>
      <c r="D3" s="178"/>
      <c r="E3" s="110"/>
      <c r="F3" s="195" t="s">
        <v>49</v>
      </c>
      <c r="G3" s="195"/>
      <c r="H3" s="195"/>
      <c r="I3" s="178" t="s">
        <v>31</v>
      </c>
      <c r="J3" s="178"/>
      <c r="K3" s="178"/>
      <c r="L3" s="178" t="s">
        <v>255</v>
      </c>
      <c r="M3" s="178"/>
      <c r="N3" s="178"/>
    </row>
    <row r="4" spans="1:14" x14ac:dyDescent="0.3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.5" x14ac:dyDescent="0.3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3">
      <c r="A6" s="49"/>
      <c r="B6" s="49"/>
      <c r="C6" s="52"/>
      <c r="D6" s="142"/>
      <c r="E6" s="142"/>
      <c r="F6" s="141"/>
      <c r="G6" s="138"/>
      <c r="H6" s="138">
        <f>F6*G6</f>
        <v>0</v>
      </c>
      <c r="I6" s="202"/>
      <c r="J6" s="202"/>
      <c r="K6" s="203"/>
      <c r="L6" s="201"/>
      <c r="M6" s="202"/>
      <c r="N6" s="203"/>
    </row>
    <row r="7" spans="1:14" x14ac:dyDescent="0.3">
      <c r="A7" s="49"/>
      <c r="B7" s="49"/>
      <c r="C7" s="52"/>
      <c r="D7" s="142"/>
      <c r="E7" s="142"/>
      <c r="F7" s="141"/>
      <c r="G7" s="138"/>
      <c r="H7" s="138">
        <f>F7*G7</f>
        <v>0</v>
      </c>
      <c r="I7" s="202"/>
      <c r="J7" s="202"/>
      <c r="K7" s="203"/>
      <c r="L7" s="201"/>
      <c r="M7" s="202"/>
      <c r="N7" s="203"/>
    </row>
    <row r="8" spans="1:14" ht="19.5" customHeight="1" x14ac:dyDescent="0.3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3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3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35">
      <c r="A11" s="213" t="s">
        <v>1</v>
      </c>
      <c r="B11" s="214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3">
      <c r="E18" s="39" t="s">
        <v>224</v>
      </c>
    </row>
    <row r="19" spans="4:6" x14ac:dyDescent="0.3">
      <c r="D19" s="144"/>
      <c r="F19" s="144"/>
    </row>
    <row r="26" spans="4:6" x14ac:dyDescent="0.3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2023-10-09T05:02:08Z</dcterms:modified>
</cp:coreProperties>
</file>