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6.Jun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 (2)" sheetId="75" r:id="rId2"/>
    <sheet name="CCO" sheetId="74" r:id="rId3"/>
    <sheet name="Part Lists" sheetId="63" state="hidden" r:id="rId4"/>
    <sheet name="Customer Supply" sheetId="22" state="hidden" r:id="rId5"/>
  </sheets>
  <definedNames>
    <definedName name="_xlnm._FilterDatabase" localSheetId="2" hidden="1">CCO!$B$16:$M$87</definedName>
    <definedName name="_xlnm._FilterDatabase" localSheetId="1" hidden="1">'CCO (2)'!$B$16:$M$90</definedName>
    <definedName name="_xlnm.Print_Area" localSheetId="2">CCO!$B$1:$M$96</definedName>
    <definedName name="_xlnm.Print_Area" localSheetId="1">'CCO (2)'!$B$1:$M$99</definedName>
    <definedName name="_xlnm.Print_Area" localSheetId="3">'Part Lists'!$B$1:$N$64</definedName>
    <definedName name="_xlnm.Print_Titles" localSheetId="2">CCO!$16:$16</definedName>
    <definedName name="_xlnm.Print_Titles" localSheetId="1">'CCO (2)'!$16:$16</definedName>
  </definedNames>
  <calcPr calcId="152511"/>
</workbook>
</file>

<file path=xl/calcChain.xml><?xml version="1.0" encoding="utf-8"?>
<calcChain xmlns="http://schemas.openxmlformats.org/spreadsheetml/2006/main">
  <c r="J77" i="75" l="1"/>
  <c r="J79" i="75" s="1"/>
  <c r="J83" i="75" s="1"/>
  <c r="J76" i="75"/>
  <c r="J75" i="75"/>
  <c r="J74" i="75"/>
  <c r="J73" i="75"/>
  <c r="J72" i="75"/>
  <c r="J71" i="75"/>
  <c r="J70" i="75"/>
  <c r="J69" i="75"/>
  <c r="J68" i="75"/>
  <c r="J67" i="75"/>
  <c r="J66" i="75"/>
  <c r="J65" i="75"/>
  <c r="J64" i="75"/>
  <c r="J63" i="75"/>
  <c r="J62" i="75"/>
  <c r="J61" i="75"/>
  <c r="J60" i="75"/>
  <c r="J59" i="75"/>
  <c r="J58" i="75"/>
  <c r="J57" i="75"/>
  <c r="J56" i="75"/>
  <c r="J55" i="75"/>
  <c r="J54" i="75"/>
  <c r="J53" i="75"/>
  <c r="J52" i="75"/>
  <c r="J51" i="75"/>
  <c r="J50" i="75"/>
  <c r="J49" i="75"/>
  <c r="J48" i="75"/>
  <c r="J47" i="75"/>
  <c r="J46" i="75"/>
  <c r="J45" i="75"/>
  <c r="J44" i="75"/>
  <c r="J43" i="75"/>
  <c r="J42" i="75"/>
  <c r="J41" i="75"/>
  <c r="J40" i="75"/>
  <c r="J39" i="75"/>
  <c r="J38" i="75"/>
  <c r="J37" i="75"/>
  <c r="J36" i="75"/>
  <c r="J35" i="75"/>
  <c r="J34" i="75"/>
  <c r="J32" i="75"/>
  <c r="J31" i="75"/>
  <c r="J30" i="75"/>
  <c r="J29" i="75"/>
  <c r="J28" i="75"/>
  <c r="J27" i="75"/>
  <c r="J26" i="75"/>
  <c r="J25" i="75"/>
  <c r="J23" i="75"/>
  <c r="J22" i="75"/>
  <c r="J21" i="75"/>
  <c r="J20" i="75"/>
  <c r="J19" i="75"/>
  <c r="J18" i="75"/>
  <c r="J17" i="75"/>
  <c r="J78" i="75" s="1"/>
  <c r="J82" i="75" l="1"/>
  <c r="J80" i="74"/>
  <c r="J77" i="74"/>
  <c r="J18" i="74" l="1"/>
  <c r="J19" i="74"/>
  <c r="J20" i="74"/>
  <c r="J21" i="74"/>
  <c r="J22" i="74"/>
  <c r="J23" i="74"/>
  <c r="J25" i="74"/>
  <c r="J26" i="74"/>
  <c r="J27" i="74"/>
  <c r="J28" i="74"/>
  <c r="J29" i="74"/>
  <c r="J30" i="74"/>
  <c r="J31" i="74"/>
  <c r="J32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76" i="74"/>
  <c r="J17" i="74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<sst xmlns="http://schemas.openxmlformats.org/spreadsheetml/2006/main" count="1045" uniqueCount="216">
  <si>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</si>
  <si>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</si>
  <si>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</si>
  <si>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</si>
  <si>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</si>
  <si>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</si>
  <si>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</si>
  <si>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</si>
  <si>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</si>
  <si>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</si>
  <si>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</si>
  <si>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</si>
  <si>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</si>
  <si>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</si>
  <si>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</si>
  <si>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</si>
  <si>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</si>
  <si>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</si>
  <si>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</si>
  <si>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</si>
  <si>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</si>
  <si>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</si>
  <si>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</si>
  <si>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</si>
  <si>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</si>
  <si>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</si>
  <si>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</si>
  <si>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</si>
  <si>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</si>
  <si>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</si>
  <si>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</si>
  <si>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</si>
  <si>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</si>
  <si>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</si>
  <si>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</si>
  <si>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</si>
  <si>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</si>
  <si>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</si>
  <si>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</si>
  <si>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</si>
  <si>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</si>
  <si>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</si>
  <si>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</si>
  <si>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</si>
  <si>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</si>
  <si>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</si>
  <si>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</si>
  <si>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</si>
  <si>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</si>
  <si>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</si>
  <si>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</si>
  <si>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</si>
  <si>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</si>
  <si>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</si>
  <si>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</si>
  <si>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</si>
  <si>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</si>
  <si>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</si>
  <si>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</si>
  <si>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</si>
  <si>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</si>
  <si>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</si>
  <si>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</si>
  <si>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</si>
  <si>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</si>
  <si>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</si>
  <si>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</si>
  <si>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</si>
  <si>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</si>
  <si>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</si>
  <si>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</si>
  <si>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</si>
  <si>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</si>
  <si>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</si>
  <si>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</si>
  <si>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</si>
  <si>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</si>
  <si>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</si>
  <si>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</si>
  <si>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</si>
  <si>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</si>
  <si>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</si>
  <si>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</si>
  <si>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</si>
  <si>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</si>
  <si>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</si>
  <si>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</si>
  <si>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</si>
  <si>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</si>
  <si>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</si>
  <si>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</si>
  <si>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</si>
  <si>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</si>
  <si>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</si>
  <si>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</si>
  <si>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</si>
  <si>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</si>
  <si>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</si>
  <si>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</si>
  <si>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</si>
  <si>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</si>
  <si>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</si>
  <si>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</si>
  <si>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</si>
  <si>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</si>
  <si>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</si>
  <si>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</si>
  <si>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</si>
  <si>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</si>
  <si>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</si>
  <si>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</si>
  <si>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</si>
  <si>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</si>
  <si>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</si>
  <si>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</si>
  <si>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</si>
  <si>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</si>
  <si>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</si>
  <si>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</si>
  <si>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</si>
  <si>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>MMK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</si>
  <si>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</si>
  <si>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</si>
  <si>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Screw</t>
  </si>
  <si>
    <t>Turbocharger</t>
  </si>
  <si>
    <t>Thermostat</t>
  </si>
  <si>
    <t>Inlet Valve</t>
  </si>
  <si>
    <t>Exhaust Valve</t>
  </si>
  <si>
    <t>Total S'part Charges</t>
  </si>
  <si>
    <t>Service Charges for Engine overhaul</t>
  </si>
  <si>
    <t xml:space="preserve">Price Valid            : </t>
  </si>
  <si>
    <t>: RMN/CCO/2023/6/0009</t>
  </si>
  <si>
    <t>We are agreed for below quotation for (Engine overhaul)as below information:</t>
  </si>
  <si>
    <t>: Engine overhaul</t>
  </si>
  <si>
    <t>: U Ba Thin</t>
  </si>
  <si>
    <t>: 09-5137051</t>
  </si>
  <si>
    <t>: HENGWEILI</t>
  </si>
  <si>
    <t>: SC125E/CDJ13090253</t>
  </si>
  <si>
    <t>: 6BTA5.9G2/ 87426470</t>
  </si>
  <si>
    <t>: MMK</t>
  </si>
  <si>
    <t>: RMN/QUO/2023/06/0011</t>
  </si>
  <si>
    <t>: 12-Jun-2023</t>
  </si>
  <si>
    <t>: 200-2023050027</t>
  </si>
  <si>
    <t>ZEXEL</t>
  </si>
  <si>
    <t>9413614194 A-298</t>
  </si>
  <si>
    <t>Nozzle</t>
  </si>
  <si>
    <t>DLLA154P332</t>
  </si>
  <si>
    <t>0433175147</t>
  </si>
  <si>
    <t>Multi parts</t>
  </si>
  <si>
    <t>Valve</t>
  </si>
  <si>
    <t>-</t>
  </si>
  <si>
    <t>9413610351 A-61</t>
  </si>
  <si>
    <t>Holder O-ring</t>
  </si>
  <si>
    <t>Nozzle Washer</t>
  </si>
  <si>
    <t>Flange Seal</t>
  </si>
  <si>
    <t xml:space="preserve">Main Bearing </t>
  </si>
  <si>
    <t>Thrust Bearing</t>
  </si>
  <si>
    <t>CUMMINS</t>
  </si>
  <si>
    <t>Cam Bushing</t>
  </si>
  <si>
    <t>KMP</t>
  </si>
  <si>
    <t>HILIQI</t>
  </si>
  <si>
    <t>DCEC</t>
  </si>
  <si>
    <t>Valve Guide Seal</t>
  </si>
  <si>
    <t>Flywheel ring gear</t>
  </si>
  <si>
    <t>Lower engine gasket set</t>
  </si>
  <si>
    <t>Upper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</si>
  <si>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</si>
  <si>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</si>
  <si>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</si>
  <si>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</si>
  <si>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</si>
  <si>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</si>
  <si>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O-ring Seal</t>
  </si>
  <si>
    <t>Piston Cooling nozzle</t>
  </si>
  <si>
    <t>Isolator ,Noise</t>
  </si>
  <si>
    <t>Engine Piston Kit</t>
  </si>
  <si>
    <t>6pcs</t>
  </si>
  <si>
    <t>Thermostat housing Bolt</t>
  </si>
  <si>
    <t>Check Valve</t>
  </si>
  <si>
    <t>Hose,molded</t>
  </si>
  <si>
    <t>Nut</t>
  </si>
  <si>
    <t>Plain Washer</t>
  </si>
  <si>
    <t>Fuel Filter</t>
  </si>
  <si>
    <t>FLEETGURAD/CN</t>
  </si>
  <si>
    <t>FS-1280</t>
  </si>
  <si>
    <t>FS1212</t>
  </si>
  <si>
    <t>Engine Oil Filter</t>
  </si>
  <si>
    <t>SHANTUI/CN</t>
  </si>
  <si>
    <t>Bolt &amp; Nut</t>
  </si>
  <si>
    <t>3 set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</si>
  <si>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</si>
  <si>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</si>
  <si>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</si>
  <si>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</si>
  <si>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</si>
  <si>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</si>
  <si>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</si>
  <si>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</si>
  <si>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</si>
  <si>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</si>
  <si>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Alternator Ball</t>
  </si>
  <si>
    <t>Starter Ball</t>
  </si>
  <si>
    <t>Speed Sensor</t>
  </si>
  <si>
    <t>Coolant Sensor</t>
  </si>
  <si>
    <t>Oil Pressure Sensor</t>
  </si>
  <si>
    <t>Fan Drive Ball</t>
  </si>
  <si>
    <t>Fuel Pump Rubber Pipe</t>
  </si>
  <si>
    <t>Rectangular Ring seal</t>
  </si>
  <si>
    <t>Cus supply</t>
  </si>
  <si>
    <t>Service charges for engine block repair</t>
  </si>
  <si>
    <t>Silencer to turbocharger 
connector</t>
  </si>
  <si>
    <t>Hexagon Flange Head 
Cap Screw</t>
  </si>
  <si>
    <t>S6700H-PSG</t>
  </si>
  <si>
    <t>EFC Governor</t>
  </si>
  <si>
    <t>: 20-Sep-2023</t>
  </si>
  <si>
    <t>Addition 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</si>
</sst>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195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170" fontId="36" fillId="0" borderId="1" xfId="62" applyNumberFormat="1" applyFont="1" applyFill="1" applyBorder="1" applyAlignment="1" applyProtection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1" xfId="0" applyFont="1" applyFill="1" applyBorder="1" applyAlignment="1" applyProtection="1">
      <alignment horizontal="left" vertical="center"/>
    </xf>
    <xf numFmtId="0" fontId="36" fillId="0" borderId="1" xfId="0" applyFont="1" applyFill="1" applyBorder="1" applyAlignment="1" applyProtection="1">
      <alignment vertical="center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170" fontId="28" fillId="0" borderId="8" xfId="62" applyNumberFormat="1" applyFont="1" applyFill="1" applyBorder="1" applyAlignment="1" applyProtection="1">
      <alignment vertical="center" wrapText="1"/>
    </xf>
    <xf numFmtId="170" fontId="36" fillId="0" borderId="8" xfId="62" applyNumberFormat="1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36" fillId="3" borderId="1" xfId="0" applyFont="1" applyFill="1" applyBorder="1" applyAlignment="1" applyProtection="1">
      <alignment horizontal="center" vertical="center"/>
    </xf>
    <xf numFmtId="0" fontId="36" fillId="3" borderId="1" xfId="0" applyFont="1" applyFill="1" applyBorder="1" applyAlignment="1" applyProtection="1">
      <alignment horizontal="left" vertical="center"/>
    </xf>
    <xf numFmtId="0" fontId="36" fillId="3" borderId="1" xfId="0" applyFont="1" applyFill="1" applyBorder="1" applyAlignment="1" applyProtection="1">
      <alignment horizontal="center" vertical="center" wrapText="1"/>
    </xf>
    <xf numFmtId="0" fontId="36" fillId="3" borderId="1" xfId="0" applyFont="1" applyFill="1" applyBorder="1" applyAlignment="1" applyProtection="1">
      <alignment vertical="center"/>
    </xf>
    <xf numFmtId="170" fontId="36" fillId="3" borderId="1" xfId="62" applyNumberFormat="1" applyFont="1" applyFill="1" applyBorder="1" applyAlignment="1" applyProtection="1">
      <alignment vertical="center" wrapText="1"/>
    </xf>
    <xf numFmtId="0" fontId="21" fillId="3" borderId="1" xfId="0" applyFont="1" applyFill="1" applyBorder="1" applyAlignment="1">
      <alignment vertical="center" wrapText="1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12" xfId="0" applyFont="1" applyFill="1" applyBorder="1" applyAlignment="1" applyProtection="1">
      <alignment horizontal="left" vertical="center"/>
    </xf>
    <xf numFmtId="0" fontId="36" fillId="0" borderId="8" xfId="0" applyFont="1" applyFill="1" applyBorder="1" applyAlignment="1" applyProtection="1">
      <alignment horizontal="left" vertical="center"/>
    </xf>
    <xf numFmtId="0" fontId="27" fillId="4" borderId="2" xfId="0" applyFont="1" applyFill="1" applyBorder="1" applyAlignment="1" applyProtection="1">
      <alignment horizontal="center" vertical="center" wrapText="1"/>
    </xf>
    <xf numFmtId="0" fontId="27" fillId="4" borderId="3" xfId="0" applyFont="1" applyFill="1" applyBorder="1" applyAlignment="1" applyProtection="1">
      <alignment horizontal="center" vertical="center" wrapText="1"/>
    </xf>
    <xf numFmtId="0" fontId="27" fillId="4" borderId="7" xfId="0" applyFont="1" applyFill="1" applyBorder="1" applyAlignment="1" applyProtection="1">
      <alignment horizontal="center" vertical="center" wrapText="1"/>
    </xf>
    <xf numFmtId="170" fontId="36" fillId="0" borderId="12" xfId="62" applyNumberFormat="1" applyFont="1" applyFill="1" applyBorder="1" applyAlignment="1" applyProtection="1">
      <alignment horizontal="center" vertical="center" wrapText="1"/>
    </xf>
    <xf numFmtId="170" fontId="36" fillId="0" borderId="8" xfId="62" applyNumberFormat="1" applyFont="1" applyFill="1" applyBorder="1" applyAlignment="1" applyProtection="1">
      <alignment horizontal="center" vertical="center" wrapText="1"/>
    </xf>
    <xf numFmtId="0" fontId="36" fillId="0" borderId="12" xfId="0" applyFont="1" applyFill="1" applyBorder="1" applyAlignment="1" applyProtection="1">
      <alignment horizontal="center" vertical="center" wrapText="1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0" borderId="12" xfId="0" applyFont="1" applyFill="1" applyBorder="1" applyAlignment="1" applyProtection="1">
      <alignment horizontal="right" vertical="center"/>
    </xf>
    <xf numFmtId="0" fontId="36" fillId="0" borderId="8" xfId="0" applyFont="1" applyFill="1" applyBorder="1" applyAlignment="1" applyProtection="1">
      <alignment horizontal="right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33" fillId="4" borderId="2" xfId="0" applyFont="1" applyFill="1" applyBorder="1" applyAlignment="1">
      <alignment horizontal="center" vertical="center"/>
    </xf>
    <xf numFmtId="0" fontId="33" fillId="4" borderId="2" xfId="0" applyFont="1" applyFill="1" applyBorder="1" applyAlignment="1">
      <alignment horizontal="center" vertical="center"/>
    </xf>
    <xf numFmtId="0" fontId="33" fillId="4" borderId="2" xfId="0" applyFont="1" applyFill="1" applyBorder="1" applyAlignment="1">
      <alignment horizontal="center" vertical="center" wrapText="1"/>
    </xf>
    <xf numFmtId="0" fontId="27" fillId="4" borderId="13" xfId="0" applyFont="1" applyFill="1" applyBorder="1" applyAlignment="1" applyProtection="1">
      <alignment horizontal="center" vertical="center" wrapText="1"/>
    </xf>
    <xf numFmtId="0" fontId="27" fillId="4" borderId="14" xfId="0" applyFont="1" applyFill="1" applyBorder="1" applyAlignment="1" applyProtection="1">
      <alignment horizontal="center" vertical="center" wrapText="1"/>
    </xf>
    <xf numFmtId="0" fontId="27" fillId="4" borderId="15" xfId="0" applyFont="1" applyFill="1" applyBorder="1" applyAlignment="1" applyProtection="1">
      <alignment horizontal="center" vertical="center" wrapText="1"/>
    </xf>
    <xf numFmtId="0" fontId="28" fillId="4" borderId="1" xfId="0" applyFont="1" applyFill="1" applyBorder="1" applyAlignment="1" applyProtection="1">
      <alignment horizontal="center" vertical="center" wrapText="1"/>
    </xf>
    <xf numFmtId="170" fontId="28" fillId="0" borderId="1" xfId="62" applyNumberFormat="1" applyFont="1" applyFill="1" applyBorder="1" applyAlignment="1" applyProtection="1">
      <alignment vertical="center" wrapText="1"/>
    </xf>
    <xf numFmtId="0" fontId="28" fillId="4" borderId="1" xfId="0" applyFont="1" applyFill="1" applyBorder="1" applyAlignment="1" applyProtection="1">
      <alignment horizontal="center" vertical="center" wrapText="1"/>
    </xf>
    <xf numFmtId="43" fontId="36" fillId="0" borderId="1" xfId="62" applyNumberFormat="1" applyFont="1" applyFill="1" applyBorder="1" applyAlignment="1" applyProtection="1">
      <alignment vertical="center" wrapText="1"/>
    </xf>
    <xf numFmtId="43" fontId="28" fillId="0" borderId="1" xfId="62" applyNumberFormat="1" applyFont="1" applyFill="1" applyBorder="1" applyAlignment="1" applyProtection="1">
      <alignment vertical="center" wrapText="1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911998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10450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911998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tabSelected="1" topLeftCell="C73" zoomScaleNormal="100" workbookViewId="0">
      <selection activeCell="C81" sqref="C81:I81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5.28515625" style="16" customWidth="1"/>
    <col min="13" max="13" width="17.1406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61" t="s">
        <v>33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</row>
    <row r="2" spans="1:13" ht="17.25" customHeight="1"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</row>
    <row r="3" spans="1:13" ht="17.25" customHeight="1"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134</v>
      </c>
      <c r="J5" s="20"/>
      <c r="K5" s="99" t="s">
        <v>14</v>
      </c>
      <c r="L5" s="115" t="s">
        <v>131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214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140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162" t="s">
        <v>142</v>
      </c>
      <c r="M8" s="163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176" t="s">
        <v>133</v>
      </c>
      <c r="M9" s="176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3"/>
      <c r="M10" s="123"/>
    </row>
    <row r="11" spans="1:13" ht="21" customHeight="1">
      <c r="B11" s="99" t="s">
        <v>18</v>
      </c>
      <c r="C11" s="21"/>
      <c r="D11" s="21"/>
      <c r="E11" s="21"/>
      <c r="F11" s="21"/>
      <c r="G11" s="97" t="s">
        <v>138</v>
      </c>
      <c r="H11" s="148"/>
      <c r="I11" s="23"/>
      <c r="J11" s="15"/>
      <c r="K11" s="15"/>
      <c r="L11" s="123"/>
      <c r="M11" s="123"/>
    </row>
    <row r="12" spans="1:13" ht="21" customHeight="1">
      <c r="B12" s="99" t="s">
        <v>24</v>
      </c>
      <c r="C12" s="21"/>
      <c r="D12" s="21"/>
      <c r="E12" s="21"/>
      <c r="F12" s="21"/>
      <c r="G12" s="98" t="s">
        <v>139</v>
      </c>
      <c r="H12" s="148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48"/>
      <c r="I13" s="23"/>
      <c r="J13" s="23"/>
      <c r="K13" s="23"/>
      <c r="L13" s="24"/>
      <c r="M13" s="95"/>
    </row>
    <row r="14" spans="1:13" ht="20.25" customHeight="1">
      <c r="A14" s="110"/>
      <c r="B14" s="15" t="s">
        <v>132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2" customFormat="1" ht="19.5" customHeight="1">
      <c r="A17" s="43"/>
      <c r="B17" s="96">
        <v>1</v>
      </c>
      <c r="C17" s="96" t="s">
        <v>95</v>
      </c>
      <c r="D17" s="132" t="s">
        <v>143</v>
      </c>
      <c r="E17" s="96" t="s">
        <v>144</v>
      </c>
      <c r="F17" s="114">
        <v>4991</v>
      </c>
      <c r="G17" s="133">
        <v>6</v>
      </c>
      <c r="H17" s="133" t="s">
        <v>26</v>
      </c>
      <c r="I17" s="121">
        <v>78669.313799999989</v>
      </c>
      <c r="J17" s="121">
        <f>G17*I17</f>
        <v>472015.8827999999</v>
      </c>
      <c r="K17" s="114" t="s">
        <v>120</v>
      </c>
      <c r="L17" s="114" t="s">
        <v>59</v>
      </c>
      <c r="M17" s="139"/>
    </row>
    <row r="18" spans="1:13" s="122" customFormat="1" ht="19.5" customHeight="1">
      <c r="A18" s="43"/>
      <c r="B18" s="96">
        <v>2</v>
      </c>
      <c r="C18" s="96" t="s">
        <v>145</v>
      </c>
      <c r="D18" s="132" t="s">
        <v>143</v>
      </c>
      <c r="E18" s="96" t="s">
        <v>146</v>
      </c>
      <c r="F18" s="114" t="s">
        <v>147</v>
      </c>
      <c r="G18" s="133">
        <v>6</v>
      </c>
      <c r="H18" s="133" t="s">
        <v>26</v>
      </c>
      <c r="I18" s="121">
        <v>121275.00000000001</v>
      </c>
      <c r="J18" s="121">
        <f t="shared" ref="J18:J77" si="0">G18*I18</f>
        <v>727650.00000000012</v>
      </c>
      <c r="K18" s="114" t="s">
        <v>120</v>
      </c>
      <c r="L18" s="114" t="s">
        <v>148</v>
      </c>
      <c r="M18" s="139"/>
    </row>
    <row r="19" spans="1:13" s="122" customFormat="1" ht="19.5" customHeight="1">
      <c r="A19" s="43"/>
      <c r="B19" s="96">
        <v>3</v>
      </c>
      <c r="C19" s="96" t="s">
        <v>149</v>
      </c>
      <c r="D19" s="132" t="s">
        <v>143</v>
      </c>
      <c r="E19" s="96" t="s">
        <v>150</v>
      </c>
      <c r="F19" s="114" t="s">
        <v>151</v>
      </c>
      <c r="G19" s="133">
        <v>6</v>
      </c>
      <c r="H19" s="133" t="s">
        <v>26</v>
      </c>
      <c r="I19" s="121">
        <v>36968.662500000006</v>
      </c>
      <c r="J19" s="121">
        <f t="shared" si="0"/>
        <v>221811.97500000003</v>
      </c>
      <c r="K19" s="114" t="s">
        <v>120</v>
      </c>
      <c r="L19" s="114" t="s">
        <v>59</v>
      </c>
      <c r="M19" s="139"/>
    </row>
    <row r="20" spans="1:13" s="122" customFormat="1" ht="19.5" customHeight="1">
      <c r="A20" s="43"/>
      <c r="B20" s="96">
        <v>4</v>
      </c>
      <c r="C20" s="96" t="s">
        <v>152</v>
      </c>
      <c r="D20" s="132" t="s">
        <v>83</v>
      </c>
      <c r="E20" s="96" t="s">
        <v>150</v>
      </c>
      <c r="F20" s="114"/>
      <c r="G20" s="133">
        <v>6</v>
      </c>
      <c r="H20" s="133" t="s">
        <v>26</v>
      </c>
      <c r="I20" s="121">
        <v>1155</v>
      </c>
      <c r="J20" s="121">
        <f t="shared" si="0"/>
        <v>6930</v>
      </c>
      <c r="K20" s="114" t="s">
        <v>120</v>
      </c>
      <c r="L20" s="114" t="s">
        <v>83</v>
      </c>
      <c r="M20" s="139"/>
    </row>
    <row r="21" spans="1:13" s="122" customFormat="1" ht="19.5" customHeight="1">
      <c r="A21" s="43"/>
      <c r="B21" s="96">
        <v>5</v>
      </c>
      <c r="C21" s="96" t="s">
        <v>153</v>
      </c>
      <c r="D21" s="132" t="s">
        <v>83</v>
      </c>
      <c r="E21" s="96" t="s">
        <v>150</v>
      </c>
      <c r="F21" s="114"/>
      <c r="G21" s="133">
        <v>6</v>
      </c>
      <c r="H21" s="133" t="s">
        <v>26</v>
      </c>
      <c r="I21" s="121">
        <v>2887.5</v>
      </c>
      <c r="J21" s="121">
        <f t="shared" si="0"/>
        <v>17325</v>
      </c>
      <c r="K21" s="114" t="s">
        <v>120</v>
      </c>
      <c r="L21" s="114" t="s">
        <v>83</v>
      </c>
      <c r="M21" s="139"/>
    </row>
    <row r="22" spans="1:13" s="122" customFormat="1" ht="19.5" customHeight="1">
      <c r="A22" s="43"/>
      <c r="B22" s="96">
        <v>6</v>
      </c>
      <c r="C22" s="96" t="s">
        <v>154</v>
      </c>
      <c r="D22" s="132" t="s">
        <v>83</v>
      </c>
      <c r="E22" s="96" t="s">
        <v>150</v>
      </c>
      <c r="F22" s="114"/>
      <c r="G22" s="133">
        <v>1</v>
      </c>
      <c r="H22" s="133" t="s">
        <v>45</v>
      </c>
      <c r="I22" s="121">
        <v>17325</v>
      </c>
      <c r="J22" s="121">
        <f t="shared" si="0"/>
        <v>17325</v>
      </c>
      <c r="K22" s="114" t="s">
        <v>120</v>
      </c>
      <c r="L22" s="114" t="s">
        <v>83</v>
      </c>
      <c r="M22" s="139"/>
    </row>
    <row r="23" spans="1:13" s="122" customFormat="1" ht="19.5" customHeight="1">
      <c r="A23" s="43"/>
      <c r="B23" s="96">
        <v>7</v>
      </c>
      <c r="C23" s="96" t="s">
        <v>155</v>
      </c>
      <c r="D23" s="132" t="s">
        <v>83</v>
      </c>
      <c r="E23" s="96">
        <v>3978818</v>
      </c>
      <c r="F23" s="114">
        <v>6</v>
      </c>
      <c r="G23" s="159">
        <v>1</v>
      </c>
      <c r="H23" s="150" t="s">
        <v>45</v>
      </c>
      <c r="I23" s="155">
        <v>207900.00000000003</v>
      </c>
      <c r="J23" s="155">
        <f t="shared" si="0"/>
        <v>207900.00000000003</v>
      </c>
      <c r="K23" s="157" t="s">
        <v>120</v>
      </c>
      <c r="L23" s="114" t="s">
        <v>83</v>
      </c>
      <c r="M23" s="139"/>
    </row>
    <row r="24" spans="1:13" s="122" customFormat="1" ht="19.5" customHeight="1">
      <c r="A24" s="43"/>
      <c r="B24" s="96">
        <v>8</v>
      </c>
      <c r="C24" s="96" t="s">
        <v>156</v>
      </c>
      <c r="D24" s="132" t="s">
        <v>83</v>
      </c>
      <c r="E24" s="96">
        <v>3978822</v>
      </c>
      <c r="F24" s="114">
        <v>1</v>
      </c>
      <c r="G24" s="160"/>
      <c r="H24" s="151"/>
      <c r="I24" s="156"/>
      <c r="J24" s="156"/>
      <c r="K24" s="158"/>
      <c r="L24" s="114" t="s">
        <v>83</v>
      </c>
      <c r="M24" s="139"/>
    </row>
    <row r="25" spans="1:13" s="122" customFormat="1" ht="19.5" customHeight="1">
      <c r="A25" s="43"/>
      <c r="B25" s="96">
        <v>9</v>
      </c>
      <c r="C25" s="96" t="s">
        <v>155</v>
      </c>
      <c r="D25" s="132" t="s">
        <v>157</v>
      </c>
      <c r="E25" s="96">
        <v>3978820</v>
      </c>
      <c r="F25" s="114"/>
      <c r="G25" s="133">
        <v>7</v>
      </c>
      <c r="H25" s="133" t="s">
        <v>26</v>
      </c>
      <c r="I25" s="121">
        <v>67649.400000000009</v>
      </c>
      <c r="J25" s="121">
        <f t="shared" si="0"/>
        <v>473545.80000000005</v>
      </c>
      <c r="K25" s="114" t="s">
        <v>120</v>
      </c>
      <c r="L25" s="114" t="s">
        <v>59</v>
      </c>
      <c r="M25" s="139"/>
    </row>
    <row r="26" spans="1:13" s="122" customFormat="1" ht="19.5" customHeight="1">
      <c r="A26" s="43"/>
      <c r="B26" s="96">
        <v>10</v>
      </c>
      <c r="C26" s="96" t="s">
        <v>158</v>
      </c>
      <c r="D26" s="132" t="s">
        <v>159</v>
      </c>
      <c r="E26" s="96">
        <v>3901306</v>
      </c>
      <c r="F26" s="114"/>
      <c r="G26" s="133">
        <v>1</v>
      </c>
      <c r="H26" s="133" t="s">
        <v>45</v>
      </c>
      <c r="I26" s="121">
        <v>17325</v>
      </c>
      <c r="J26" s="121">
        <f t="shared" si="0"/>
        <v>17325</v>
      </c>
      <c r="K26" s="114" t="s">
        <v>120</v>
      </c>
      <c r="L26" s="114" t="s">
        <v>148</v>
      </c>
      <c r="M26" s="139"/>
    </row>
    <row r="27" spans="1:13" s="122" customFormat="1" ht="19.5" customHeight="1">
      <c r="A27" s="43"/>
      <c r="B27" s="96">
        <v>11</v>
      </c>
      <c r="C27" s="96" t="s">
        <v>124</v>
      </c>
      <c r="D27" s="132" t="s">
        <v>160</v>
      </c>
      <c r="E27" s="96">
        <v>4035199</v>
      </c>
      <c r="F27" s="114"/>
      <c r="G27" s="133">
        <v>1</v>
      </c>
      <c r="H27" s="133" t="s">
        <v>45</v>
      </c>
      <c r="I27" s="121">
        <v>635250</v>
      </c>
      <c r="J27" s="121">
        <f t="shared" si="0"/>
        <v>635250</v>
      </c>
      <c r="K27" s="114" t="s">
        <v>120</v>
      </c>
      <c r="L27" s="114" t="s">
        <v>148</v>
      </c>
      <c r="M27" s="139"/>
    </row>
    <row r="28" spans="1:13" s="122" customFormat="1" ht="19.5" customHeight="1">
      <c r="A28" s="43"/>
      <c r="B28" s="96">
        <v>12</v>
      </c>
      <c r="C28" s="96" t="s">
        <v>126</v>
      </c>
      <c r="D28" s="132" t="s">
        <v>161</v>
      </c>
      <c r="E28" s="96">
        <v>4995554</v>
      </c>
      <c r="F28" s="114"/>
      <c r="G28" s="133">
        <v>6</v>
      </c>
      <c r="H28" s="133" t="s">
        <v>26</v>
      </c>
      <c r="I28" s="121">
        <v>13282.500000000002</v>
      </c>
      <c r="J28" s="121">
        <f t="shared" si="0"/>
        <v>79695.000000000015</v>
      </c>
      <c r="K28" s="114" t="s">
        <v>120</v>
      </c>
      <c r="L28" s="114" t="s">
        <v>148</v>
      </c>
      <c r="M28" s="139"/>
    </row>
    <row r="29" spans="1:13" s="122" customFormat="1" ht="19.5" customHeight="1">
      <c r="A29" s="43"/>
      <c r="B29" s="96">
        <v>13</v>
      </c>
      <c r="C29" s="96" t="s">
        <v>127</v>
      </c>
      <c r="D29" s="132" t="s">
        <v>157</v>
      </c>
      <c r="E29" s="96">
        <v>4994143</v>
      </c>
      <c r="F29" s="114"/>
      <c r="G29" s="133">
        <v>6</v>
      </c>
      <c r="H29" s="133" t="s">
        <v>26</v>
      </c>
      <c r="I29" s="121">
        <v>15000</v>
      </c>
      <c r="J29" s="121">
        <f t="shared" si="0"/>
        <v>90000</v>
      </c>
      <c r="K29" s="114" t="s">
        <v>120</v>
      </c>
      <c r="L29" s="114" t="s">
        <v>59</v>
      </c>
      <c r="M29" s="139"/>
    </row>
    <row r="30" spans="1:13" s="122" customFormat="1" ht="19.5" customHeight="1">
      <c r="A30" s="43"/>
      <c r="B30" s="96">
        <v>14</v>
      </c>
      <c r="C30" s="96" t="s">
        <v>162</v>
      </c>
      <c r="D30" s="132" t="s">
        <v>161</v>
      </c>
      <c r="E30" s="96">
        <v>3957912</v>
      </c>
      <c r="F30" s="114"/>
      <c r="G30" s="133">
        <v>12</v>
      </c>
      <c r="H30" s="133" t="s">
        <v>26</v>
      </c>
      <c r="I30" s="121">
        <v>4042.5000000000005</v>
      </c>
      <c r="J30" s="121">
        <f t="shared" si="0"/>
        <v>48510.000000000007</v>
      </c>
      <c r="K30" s="114" t="s">
        <v>120</v>
      </c>
      <c r="L30" s="114" t="s">
        <v>148</v>
      </c>
      <c r="M30" s="139"/>
    </row>
    <row r="31" spans="1:13" s="122" customFormat="1" ht="19.5" customHeight="1">
      <c r="A31" s="43"/>
      <c r="B31" s="96">
        <v>15</v>
      </c>
      <c r="C31" s="96" t="s">
        <v>163</v>
      </c>
      <c r="D31" s="132" t="s">
        <v>83</v>
      </c>
      <c r="E31" s="96">
        <v>3901774</v>
      </c>
      <c r="F31" s="114"/>
      <c r="G31" s="133">
        <v>1</v>
      </c>
      <c r="H31" s="133" t="s">
        <v>45</v>
      </c>
      <c r="I31" s="121">
        <v>207900.00000000003</v>
      </c>
      <c r="J31" s="121">
        <f t="shared" si="0"/>
        <v>207900.00000000003</v>
      </c>
      <c r="K31" s="114" t="s">
        <v>120</v>
      </c>
      <c r="L31" s="114" t="s">
        <v>83</v>
      </c>
      <c r="M31" s="139"/>
    </row>
    <row r="32" spans="1:13" s="122" customFormat="1" ht="19.5" customHeight="1">
      <c r="A32" s="43"/>
      <c r="B32" s="96">
        <v>16</v>
      </c>
      <c r="C32" s="96" t="s">
        <v>164</v>
      </c>
      <c r="D32" s="150" t="s">
        <v>161</v>
      </c>
      <c r="E32" s="96">
        <v>3802376</v>
      </c>
      <c r="F32" s="114"/>
      <c r="G32" s="133">
        <v>1</v>
      </c>
      <c r="H32" s="133" t="s">
        <v>45</v>
      </c>
      <c r="I32" s="155">
        <v>363825</v>
      </c>
      <c r="J32" s="155">
        <f t="shared" si="0"/>
        <v>363825</v>
      </c>
      <c r="K32" s="157" t="s">
        <v>120</v>
      </c>
      <c r="L32" s="157" t="s">
        <v>148</v>
      </c>
      <c r="M32" s="139"/>
    </row>
    <row r="33" spans="1:13" s="122" customFormat="1" ht="19.5" customHeight="1">
      <c r="A33" s="43"/>
      <c r="B33" s="96">
        <v>17</v>
      </c>
      <c r="C33" s="96" t="s">
        <v>165</v>
      </c>
      <c r="D33" s="151"/>
      <c r="E33" s="96">
        <v>4089649</v>
      </c>
      <c r="F33" s="114"/>
      <c r="G33" s="133">
        <v>1</v>
      </c>
      <c r="H33" s="133" t="s">
        <v>45</v>
      </c>
      <c r="I33" s="156"/>
      <c r="J33" s="156"/>
      <c r="K33" s="158"/>
      <c r="L33" s="158"/>
      <c r="M33" s="139"/>
    </row>
    <row r="34" spans="1:13" s="122" customFormat="1" ht="19.5" customHeight="1">
      <c r="A34" s="43"/>
      <c r="B34" s="96">
        <v>18</v>
      </c>
      <c r="C34" s="96" t="s">
        <v>166</v>
      </c>
      <c r="D34" s="132" t="s">
        <v>83</v>
      </c>
      <c r="E34" s="96" t="s">
        <v>150</v>
      </c>
      <c r="F34" s="114"/>
      <c r="G34" s="133">
        <v>2</v>
      </c>
      <c r="H34" s="133" t="s">
        <v>26</v>
      </c>
      <c r="I34" s="121">
        <v>17325</v>
      </c>
      <c r="J34" s="121">
        <f t="shared" si="0"/>
        <v>34650</v>
      </c>
      <c r="K34" s="114" t="s">
        <v>120</v>
      </c>
      <c r="L34" s="114" t="s">
        <v>83</v>
      </c>
      <c r="M34" s="139"/>
    </row>
    <row r="35" spans="1:13" s="122" customFormat="1" ht="19.5" customHeight="1">
      <c r="A35" s="43"/>
      <c r="B35" s="96">
        <v>19</v>
      </c>
      <c r="C35" s="96" t="s">
        <v>167</v>
      </c>
      <c r="D35" s="132" t="s">
        <v>83</v>
      </c>
      <c r="E35" s="96" t="s">
        <v>150</v>
      </c>
      <c r="F35" s="114"/>
      <c r="G35" s="133">
        <v>1</v>
      </c>
      <c r="H35" s="133" t="s">
        <v>45</v>
      </c>
      <c r="I35" s="121">
        <v>196350.00000000003</v>
      </c>
      <c r="J35" s="121">
        <f t="shared" si="0"/>
        <v>196350.00000000003</v>
      </c>
      <c r="K35" s="114" t="s">
        <v>120</v>
      </c>
      <c r="L35" s="114" t="s">
        <v>83</v>
      </c>
      <c r="M35" s="139"/>
    </row>
    <row r="36" spans="1:13" s="122" customFormat="1" ht="19.5" customHeight="1">
      <c r="A36" s="43"/>
      <c r="B36" s="96">
        <v>20</v>
      </c>
      <c r="C36" s="96" t="s">
        <v>168</v>
      </c>
      <c r="D36" s="132" t="s">
        <v>83</v>
      </c>
      <c r="E36" s="96">
        <v>3818823</v>
      </c>
      <c r="F36" s="114"/>
      <c r="G36" s="133">
        <v>4</v>
      </c>
      <c r="H36" s="133" t="s">
        <v>26</v>
      </c>
      <c r="I36" s="121">
        <v>577.5</v>
      </c>
      <c r="J36" s="121">
        <f t="shared" si="0"/>
        <v>2310</v>
      </c>
      <c r="K36" s="114" t="s">
        <v>120</v>
      </c>
      <c r="L36" s="114" t="s">
        <v>83</v>
      </c>
      <c r="M36" s="139"/>
    </row>
    <row r="37" spans="1:13" s="122" customFormat="1" ht="19.5" customHeight="1">
      <c r="A37" s="43"/>
      <c r="B37" s="96">
        <v>21</v>
      </c>
      <c r="C37" s="96" t="s">
        <v>169</v>
      </c>
      <c r="D37" s="132" t="s">
        <v>83</v>
      </c>
      <c r="E37" s="96">
        <v>3818824</v>
      </c>
      <c r="F37" s="114"/>
      <c r="G37" s="133">
        <v>4</v>
      </c>
      <c r="H37" s="133" t="s">
        <v>26</v>
      </c>
      <c r="I37" s="121">
        <v>577.5</v>
      </c>
      <c r="J37" s="121">
        <f t="shared" si="0"/>
        <v>2310</v>
      </c>
      <c r="K37" s="114" t="s">
        <v>120</v>
      </c>
      <c r="L37" s="114" t="s">
        <v>83</v>
      </c>
      <c r="M37" s="139"/>
    </row>
    <row r="38" spans="1:13" s="122" customFormat="1" ht="19.5" customHeight="1">
      <c r="A38" s="43"/>
      <c r="B38" s="96">
        <v>22</v>
      </c>
      <c r="C38" s="96" t="s">
        <v>170</v>
      </c>
      <c r="D38" s="132" t="s">
        <v>83</v>
      </c>
      <c r="E38" s="96" t="s">
        <v>150</v>
      </c>
      <c r="F38" s="114"/>
      <c r="G38" s="133">
        <v>4</v>
      </c>
      <c r="H38" s="133" t="s">
        <v>26</v>
      </c>
      <c r="I38" s="121">
        <v>1732.5000000000002</v>
      </c>
      <c r="J38" s="121">
        <f t="shared" si="0"/>
        <v>6930.0000000000009</v>
      </c>
      <c r="K38" s="114" t="s">
        <v>120</v>
      </c>
      <c r="L38" s="114" t="s">
        <v>83</v>
      </c>
      <c r="M38" s="139"/>
    </row>
    <row r="39" spans="1:13" s="122" customFormat="1" ht="19.5" customHeight="1">
      <c r="A39" s="43"/>
      <c r="B39" s="96">
        <v>23</v>
      </c>
      <c r="C39" s="96" t="s">
        <v>171</v>
      </c>
      <c r="D39" s="132" t="s">
        <v>83</v>
      </c>
      <c r="E39" s="96" t="s">
        <v>150</v>
      </c>
      <c r="F39" s="114"/>
      <c r="G39" s="133">
        <v>2</v>
      </c>
      <c r="H39" s="133" t="s">
        <v>26</v>
      </c>
      <c r="I39" s="121">
        <v>1155</v>
      </c>
      <c r="J39" s="121">
        <f t="shared" si="0"/>
        <v>2310</v>
      </c>
      <c r="K39" s="114" t="s">
        <v>120</v>
      </c>
      <c r="L39" s="114" t="s">
        <v>83</v>
      </c>
      <c r="M39" s="139"/>
    </row>
    <row r="40" spans="1:13" s="122" customFormat="1" ht="19.5" customHeight="1">
      <c r="A40" s="43"/>
      <c r="B40" s="96">
        <v>24</v>
      </c>
      <c r="C40" s="96" t="s">
        <v>172</v>
      </c>
      <c r="D40" s="132" t="s">
        <v>83</v>
      </c>
      <c r="E40" s="96">
        <v>3928624</v>
      </c>
      <c r="F40" s="114"/>
      <c r="G40" s="133">
        <v>2</v>
      </c>
      <c r="H40" s="133" t="s">
        <v>26</v>
      </c>
      <c r="I40" s="121">
        <v>808.50000000000011</v>
      </c>
      <c r="J40" s="121">
        <f t="shared" si="0"/>
        <v>1617.0000000000002</v>
      </c>
      <c r="K40" s="114" t="s">
        <v>120</v>
      </c>
      <c r="L40" s="114" t="s">
        <v>83</v>
      </c>
      <c r="M40" s="139"/>
    </row>
    <row r="41" spans="1:13" s="122" customFormat="1" ht="19.5" customHeight="1">
      <c r="A41" s="43"/>
      <c r="B41" s="96">
        <v>25</v>
      </c>
      <c r="C41" s="96" t="s">
        <v>173</v>
      </c>
      <c r="D41" s="132" t="s">
        <v>83</v>
      </c>
      <c r="E41" s="96">
        <v>3937214</v>
      </c>
      <c r="F41" s="114"/>
      <c r="G41" s="133">
        <v>6</v>
      </c>
      <c r="H41" s="133" t="s">
        <v>26</v>
      </c>
      <c r="I41" s="121">
        <v>3465.0000000000005</v>
      </c>
      <c r="J41" s="121">
        <f t="shared" si="0"/>
        <v>20790.000000000004</v>
      </c>
      <c r="K41" s="114" t="s">
        <v>120</v>
      </c>
      <c r="L41" s="114" t="s">
        <v>83</v>
      </c>
      <c r="M41" s="139"/>
    </row>
    <row r="42" spans="1:13" s="122" customFormat="1" ht="19.5" customHeight="1">
      <c r="A42" s="43"/>
      <c r="B42" s="96">
        <v>26</v>
      </c>
      <c r="C42" s="96" t="s">
        <v>174</v>
      </c>
      <c r="D42" s="132" t="s">
        <v>83</v>
      </c>
      <c r="E42" s="96">
        <v>3930543</v>
      </c>
      <c r="F42" s="114"/>
      <c r="G42" s="133">
        <v>6</v>
      </c>
      <c r="H42" s="133" t="s">
        <v>26</v>
      </c>
      <c r="I42" s="121">
        <v>23500</v>
      </c>
      <c r="J42" s="121">
        <f t="shared" si="0"/>
        <v>141000</v>
      </c>
      <c r="K42" s="114" t="s">
        <v>120</v>
      </c>
      <c r="L42" s="114" t="s">
        <v>83</v>
      </c>
      <c r="M42" s="139"/>
    </row>
    <row r="43" spans="1:13" s="122" customFormat="1" ht="19.5" customHeight="1">
      <c r="A43" s="43"/>
      <c r="B43" s="96">
        <v>27</v>
      </c>
      <c r="C43" s="96" t="s">
        <v>175</v>
      </c>
      <c r="D43" s="132" t="s">
        <v>83</v>
      </c>
      <c r="E43" s="96"/>
      <c r="F43" s="114" t="s">
        <v>176</v>
      </c>
      <c r="G43" s="133">
        <v>1</v>
      </c>
      <c r="H43" s="133" t="s">
        <v>45</v>
      </c>
      <c r="I43" s="121">
        <v>785400.00000000012</v>
      </c>
      <c r="J43" s="121">
        <f t="shared" si="0"/>
        <v>785400.00000000012</v>
      </c>
      <c r="K43" s="114" t="s">
        <v>120</v>
      </c>
      <c r="L43" s="114" t="s">
        <v>83</v>
      </c>
      <c r="M43" s="139"/>
    </row>
    <row r="44" spans="1:13" s="122" customFormat="1" ht="19.5" customHeight="1">
      <c r="A44" s="43"/>
      <c r="B44" s="96">
        <v>28</v>
      </c>
      <c r="C44" s="96" t="s">
        <v>125</v>
      </c>
      <c r="D44" s="132" t="s">
        <v>83</v>
      </c>
      <c r="E44" s="96">
        <v>4930315</v>
      </c>
      <c r="F44" s="114"/>
      <c r="G44" s="133">
        <v>1</v>
      </c>
      <c r="H44" s="133" t="s">
        <v>45</v>
      </c>
      <c r="I44" s="121">
        <v>173250</v>
      </c>
      <c r="J44" s="121">
        <f t="shared" si="0"/>
        <v>173250</v>
      </c>
      <c r="K44" s="114" t="s">
        <v>120</v>
      </c>
      <c r="L44" s="114" t="s">
        <v>83</v>
      </c>
      <c r="M44" s="139"/>
    </row>
    <row r="45" spans="1:13" s="122" customFormat="1" ht="19.5" customHeight="1">
      <c r="A45" s="43"/>
      <c r="B45" s="96">
        <v>29</v>
      </c>
      <c r="C45" s="96" t="s">
        <v>177</v>
      </c>
      <c r="D45" s="132" t="s">
        <v>83</v>
      </c>
      <c r="E45" s="96">
        <v>3900632</v>
      </c>
      <c r="F45" s="114"/>
      <c r="G45" s="133">
        <v>1</v>
      </c>
      <c r="H45" s="133" t="s">
        <v>45</v>
      </c>
      <c r="I45" s="121">
        <v>1732.5000000000002</v>
      </c>
      <c r="J45" s="121">
        <f t="shared" si="0"/>
        <v>1732.5000000000002</v>
      </c>
      <c r="K45" s="114" t="s">
        <v>120</v>
      </c>
      <c r="L45" s="114" t="s">
        <v>83</v>
      </c>
      <c r="M45" s="139"/>
    </row>
    <row r="46" spans="1:13" s="122" customFormat="1" ht="19.5" customHeight="1">
      <c r="A46" s="43"/>
      <c r="B46" s="96">
        <v>30</v>
      </c>
      <c r="C46" s="96" t="s">
        <v>177</v>
      </c>
      <c r="D46" s="132" t="s">
        <v>83</v>
      </c>
      <c r="E46" s="96">
        <v>3926972</v>
      </c>
      <c r="F46" s="114"/>
      <c r="G46" s="133">
        <v>2</v>
      </c>
      <c r="H46" s="133" t="s">
        <v>26</v>
      </c>
      <c r="I46" s="121">
        <v>2310</v>
      </c>
      <c r="J46" s="121">
        <f t="shared" si="0"/>
        <v>4620</v>
      </c>
      <c r="K46" s="114" t="s">
        <v>120</v>
      </c>
      <c r="L46" s="114" t="s">
        <v>83</v>
      </c>
      <c r="M46" s="139"/>
    </row>
    <row r="47" spans="1:13" s="122" customFormat="1" ht="19.5" customHeight="1">
      <c r="A47" s="43"/>
      <c r="B47" s="96">
        <v>31</v>
      </c>
      <c r="C47" s="96" t="s">
        <v>178</v>
      </c>
      <c r="D47" s="132" t="s">
        <v>83</v>
      </c>
      <c r="E47" s="96">
        <v>3926761</v>
      </c>
      <c r="F47" s="114"/>
      <c r="G47" s="133">
        <v>1</v>
      </c>
      <c r="H47" s="133" t="s">
        <v>45</v>
      </c>
      <c r="I47" s="121">
        <v>69300</v>
      </c>
      <c r="J47" s="121">
        <f t="shared" si="0"/>
        <v>69300</v>
      </c>
      <c r="K47" s="114" t="s">
        <v>120</v>
      </c>
      <c r="L47" s="114" t="s">
        <v>83</v>
      </c>
      <c r="M47" s="139"/>
    </row>
    <row r="48" spans="1:13" s="122" customFormat="1" ht="19.5" customHeight="1">
      <c r="A48" s="43"/>
      <c r="B48" s="96">
        <v>32</v>
      </c>
      <c r="C48" s="96" t="s">
        <v>179</v>
      </c>
      <c r="D48" s="132" t="s">
        <v>83</v>
      </c>
      <c r="E48" s="96">
        <v>3930565</v>
      </c>
      <c r="F48" s="114"/>
      <c r="G48" s="133">
        <v>1</v>
      </c>
      <c r="H48" s="133" t="s">
        <v>45</v>
      </c>
      <c r="I48" s="121">
        <v>13860.000000000002</v>
      </c>
      <c r="J48" s="121">
        <f t="shared" si="0"/>
        <v>13860.000000000002</v>
      </c>
      <c r="K48" s="114" t="s">
        <v>120</v>
      </c>
      <c r="L48" s="114" t="s">
        <v>83</v>
      </c>
      <c r="M48" s="139"/>
    </row>
    <row r="49" spans="1:13" s="122" customFormat="1" ht="19.5" customHeight="1">
      <c r="A49" s="43"/>
      <c r="B49" s="96">
        <v>33</v>
      </c>
      <c r="C49" s="96" t="s">
        <v>123</v>
      </c>
      <c r="D49" s="132" t="s">
        <v>83</v>
      </c>
      <c r="E49" s="96">
        <v>3903990</v>
      </c>
      <c r="F49" s="114"/>
      <c r="G49" s="133">
        <v>3</v>
      </c>
      <c r="H49" s="133" t="s">
        <v>26</v>
      </c>
      <c r="I49" s="121">
        <v>577.5</v>
      </c>
      <c r="J49" s="121">
        <f t="shared" si="0"/>
        <v>1732.5</v>
      </c>
      <c r="K49" s="114" t="s">
        <v>120</v>
      </c>
      <c r="L49" s="114" t="s">
        <v>83</v>
      </c>
      <c r="M49" s="139"/>
    </row>
    <row r="50" spans="1:13" s="122" customFormat="1" ht="19.5" customHeight="1">
      <c r="A50" s="43"/>
      <c r="B50" s="96">
        <v>34</v>
      </c>
      <c r="C50" s="96" t="s">
        <v>180</v>
      </c>
      <c r="D50" s="132" t="s">
        <v>83</v>
      </c>
      <c r="E50" s="96">
        <v>3163708</v>
      </c>
      <c r="F50" s="114"/>
      <c r="G50" s="133">
        <v>1</v>
      </c>
      <c r="H50" s="133" t="s">
        <v>45</v>
      </c>
      <c r="I50" s="121">
        <v>577.5</v>
      </c>
      <c r="J50" s="121">
        <f t="shared" si="0"/>
        <v>577.5</v>
      </c>
      <c r="K50" s="114" t="s">
        <v>120</v>
      </c>
      <c r="L50" s="114" t="s">
        <v>83</v>
      </c>
      <c r="M50" s="139"/>
    </row>
    <row r="51" spans="1:13" s="122" customFormat="1" ht="19.5" customHeight="1">
      <c r="A51" s="43"/>
      <c r="B51" s="96">
        <v>35</v>
      </c>
      <c r="C51" s="96" t="s">
        <v>181</v>
      </c>
      <c r="D51" s="132" t="s">
        <v>83</v>
      </c>
      <c r="E51" s="96">
        <v>3863272</v>
      </c>
      <c r="F51" s="114"/>
      <c r="G51" s="133">
        <v>1</v>
      </c>
      <c r="H51" s="133" t="s">
        <v>45</v>
      </c>
      <c r="I51" s="121">
        <v>577.5</v>
      </c>
      <c r="J51" s="121">
        <f t="shared" si="0"/>
        <v>577.5</v>
      </c>
      <c r="K51" s="114" t="s">
        <v>120</v>
      </c>
      <c r="L51" s="114" t="s">
        <v>83</v>
      </c>
      <c r="M51" s="139"/>
    </row>
    <row r="52" spans="1:13" s="122" customFormat="1" ht="33">
      <c r="A52" s="43"/>
      <c r="B52" s="96">
        <v>36</v>
      </c>
      <c r="C52" s="114" t="s">
        <v>211</v>
      </c>
      <c r="D52" s="132" t="s">
        <v>83</v>
      </c>
      <c r="E52" s="96">
        <v>3944593</v>
      </c>
      <c r="F52" s="114"/>
      <c r="G52" s="133">
        <v>12</v>
      </c>
      <c r="H52" s="133" t="s">
        <v>26</v>
      </c>
      <c r="I52" s="121">
        <v>2887.5</v>
      </c>
      <c r="J52" s="121">
        <f t="shared" si="0"/>
        <v>34650</v>
      </c>
      <c r="K52" s="114" t="s">
        <v>120</v>
      </c>
      <c r="L52" s="114" t="s">
        <v>83</v>
      </c>
      <c r="M52" s="139"/>
    </row>
    <row r="53" spans="1:13" s="122" customFormat="1" ht="19.5" customHeight="1">
      <c r="A53" s="43"/>
      <c r="B53" s="96">
        <v>37</v>
      </c>
      <c r="C53" s="96" t="s">
        <v>182</v>
      </c>
      <c r="D53" s="132" t="s">
        <v>183</v>
      </c>
      <c r="E53" s="96" t="s">
        <v>150</v>
      </c>
      <c r="F53" s="114" t="s">
        <v>184</v>
      </c>
      <c r="G53" s="133">
        <v>1</v>
      </c>
      <c r="H53" s="133" t="s">
        <v>45</v>
      </c>
      <c r="I53" s="121">
        <v>24832.500000000004</v>
      </c>
      <c r="J53" s="121">
        <f t="shared" si="0"/>
        <v>24832.500000000004</v>
      </c>
      <c r="K53" s="114" t="s">
        <v>120</v>
      </c>
      <c r="L53" s="114" t="s">
        <v>148</v>
      </c>
      <c r="M53" s="139"/>
    </row>
    <row r="54" spans="1:13" s="122" customFormat="1" ht="19.5" customHeight="1">
      <c r="A54" s="43"/>
      <c r="B54" s="96">
        <v>38</v>
      </c>
      <c r="C54" s="96" t="s">
        <v>182</v>
      </c>
      <c r="D54" s="132" t="s">
        <v>183</v>
      </c>
      <c r="E54" s="96" t="s">
        <v>185</v>
      </c>
      <c r="F54" s="114"/>
      <c r="G54" s="133">
        <v>1</v>
      </c>
      <c r="H54" s="133" t="s">
        <v>45</v>
      </c>
      <c r="I54" s="121">
        <v>23100</v>
      </c>
      <c r="J54" s="121">
        <f t="shared" si="0"/>
        <v>23100</v>
      </c>
      <c r="K54" s="114" t="s">
        <v>120</v>
      </c>
      <c r="L54" s="114" t="s">
        <v>148</v>
      </c>
      <c r="M54" s="139"/>
    </row>
    <row r="55" spans="1:13" s="122" customFormat="1" ht="19.5" customHeight="1">
      <c r="A55" s="43"/>
      <c r="B55" s="96">
        <v>39</v>
      </c>
      <c r="C55" s="96" t="s">
        <v>186</v>
      </c>
      <c r="D55" s="132" t="s">
        <v>187</v>
      </c>
      <c r="E55" s="96"/>
      <c r="F55" s="114">
        <v>1000442627</v>
      </c>
      <c r="G55" s="133">
        <v>1</v>
      </c>
      <c r="H55" s="133" t="s">
        <v>45</v>
      </c>
      <c r="I55" s="121">
        <v>28297.500000000004</v>
      </c>
      <c r="J55" s="121">
        <f t="shared" si="0"/>
        <v>28297.500000000004</v>
      </c>
      <c r="K55" s="114" t="s">
        <v>120</v>
      </c>
      <c r="L55" s="114" t="s">
        <v>148</v>
      </c>
      <c r="M55" s="139"/>
    </row>
    <row r="56" spans="1:13" s="122" customFormat="1" ht="19.5" customHeight="1">
      <c r="A56" s="43"/>
      <c r="B56" s="96">
        <v>40</v>
      </c>
      <c r="C56" s="96" t="s">
        <v>188</v>
      </c>
      <c r="D56" s="132" t="s">
        <v>83</v>
      </c>
      <c r="E56" s="96" t="s">
        <v>150</v>
      </c>
      <c r="F56" s="114" t="s">
        <v>189</v>
      </c>
      <c r="G56" s="133">
        <v>3</v>
      </c>
      <c r="H56" s="133" t="s">
        <v>26</v>
      </c>
      <c r="I56" s="121">
        <v>3465.0000000000005</v>
      </c>
      <c r="J56" s="121">
        <f t="shared" si="0"/>
        <v>10395.000000000002</v>
      </c>
      <c r="K56" s="114" t="s">
        <v>120</v>
      </c>
      <c r="L56" s="114" t="s">
        <v>83</v>
      </c>
      <c r="M56" s="139"/>
    </row>
    <row r="57" spans="1:13" s="122" customFormat="1" ht="19.5" customHeight="1">
      <c r="A57" s="43"/>
      <c r="B57" s="96">
        <v>41</v>
      </c>
      <c r="C57" s="96" t="s">
        <v>190</v>
      </c>
      <c r="D57" s="132" t="s">
        <v>83</v>
      </c>
      <c r="E57" s="96" t="s">
        <v>150</v>
      </c>
      <c r="F57" s="114"/>
      <c r="G57" s="133">
        <v>4</v>
      </c>
      <c r="H57" s="133" t="s">
        <v>26</v>
      </c>
      <c r="I57" s="121">
        <v>1732.5000000000002</v>
      </c>
      <c r="J57" s="121">
        <f t="shared" si="0"/>
        <v>6930.0000000000009</v>
      </c>
      <c r="K57" s="114" t="s">
        <v>120</v>
      </c>
      <c r="L57" s="114" t="s">
        <v>83</v>
      </c>
      <c r="M57" s="139"/>
    </row>
    <row r="58" spans="1:13" s="122" customFormat="1" ht="19.5" customHeight="1">
      <c r="A58" s="43"/>
      <c r="B58" s="96">
        <v>42</v>
      </c>
      <c r="C58" s="96" t="s">
        <v>191</v>
      </c>
      <c r="D58" s="132" t="s">
        <v>83</v>
      </c>
      <c r="E58" s="96" t="s">
        <v>150</v>
      </c>
      <c r="F58" s="114"/>
      <c r="G58" s="133">
        <v>1</v>
      </c>
      <c r="H58" s="133" t="s">
        <v>45</v>
      </c>
      <c r="I58" s="121">
        <v>51975.000000000007</v>
      </c>
      <c r="J58" s="121">
        <f t="shared" si="0"/>
        <v>51975.000000000007</v>
      </c>
      <c r="K58" s="114" t="s">
        <v>120</v>
      </c>
      <c r="L58" s="114" t="s">
        <v>83</v>
      </c>
      <c r="M58" s="139"/>
    </row>
    <row r="59" spans="1:13" s="122" customFormat="1" ht="19.5" customHeight="1">
      <c r="A59" s="43"/>
      <c r="B59" s="96">
        <v>43</v>
      </c>
      <c r="C59" s="96" t="s">
        <v>192</v>
      </c>
      <c r="D59" s="132" t="s">
        <v>83</v>
      </c>
      <c r="E59" s="96" t="s">
        <v>150</v>
      </c>
      <c r="F59" s="114"/>
      <c r="G59" s="133">
        <v>2</v>
      </c>
      <c r="H59" s="133" t="s">
        <v>26</v>
      </c>
      <c r="I59" s="121">
        <v>1732.5000000000002</v>
      </c>
      <c r="J59" s="121">
        <f t="shared" si="0"/>
        <v>3465.0000000000005</v>
      </c>
      <c r="K59" s="114" t="s">
        <v>120</v>
      </c>
      <c r="L59" s="114" t="s">
        <v>83</v>
      </c>
      <c r="M59" s="139"/>
    </row>
    <row r="60" spans="1:13" s="122" customFormat="1" ht="19.5" customHeight="1">
      <c r="A60" s="43"/>
      <c r="B60" s="96">
        <v>44</v>
      </c>
      <c r="C60" s="96" t="s">
        <v>193</v>
      </c>
      <c r="D60" s="132" t="s">
        <v>83</v>
      </c>
      <c r="E60" s="96" t="s">
        <v>150</v>
      </c>
      <c r="F60" s="114"/>
      <c r="G60" s="133">
        <v>2</v>
      </c>
      <c r="H60" s="133" t="s">
        <v>26</v>
      </c>
      <c r="I60" s="121">
        <v>28875.000000000004</v>
      </c>
      <c r="J60" s="121">
        <f t="shared" si="0"/>
        <v>57750.000000000007</v>
      </c>
      <c r="K60" s="114" t="s">
        <v>120</v>
      </c>
      <c r="L60" s="114" t="s">
        <v>83</v>
      </c>
      <c r="M60" s="139"/>
    </row>
    <row r="61" spans="1:13" s="122" customFormat="1" ht="19.5" customHeight="1">
      <c r="A61" s="43"/>
      <c r="B61" s="96">
        <v>45</v>
      </c>
      <c r="C61" s="96" t="s">
        <v>194</v>
      </c>
      <c r="D61" s="132" t="s">
        <v>83</v>
      </c>
      <c r="E61" s="96">
        <v>3918109</v>
      </c>
      <c r="F61" s="114"/>
      <c r="G61" s="133">
        <v>2</v>
      </c>
      <c r="H61" s="133" t="s">
        <v>26</v>
      </c>
      <c r="I61" s="121">
        <v>2887.5</v>
      </c>
      <c r="J61" s="121">
        <f t="shared" si="0"/>
        <v>5775</v>
      </c>
      <c r="K61" s="114" t="s">
        <v>120</v>
      </c>
      <c r="L61" s="114" t="s">
        <v>83</v>
      </c>
      <c r="M61" s="139"/>
    </row>
    <row r="62" spans="1:13" s="122" customFormat="1" ht="19.5" customHeight="1">
      <c r="A62" s="43"/>
      <c r="B62" s="96">
        <v>46</v>
      </c>
      <c r="C62" s="96" t="s">
        <v>195</v>
      </c>
      <c r="D62" s="132" t="s">
        <v>83</v>
      </c>
      <c r="E62" s="96">
        <v>3863343</v>
      </c>
      <c r="F62" s="114"/>
      <c r="G62" s="133">
        <v>2</v>
      </c>
      <c r="H62" s="133" t="s">
        <v>26</v>
      </c>
      <c r="I62" s="121">
        <v>2310</v>
      </c>
      <c r="J62" s="121">
        <f t="shared" si="0"/>
        <v>4620</v>
      </c>
      <c r="K62" s="114" t="s">
        <v>120</v>
      </c>
      <c r="L62" s="114" t="s">
        <v>83</v>
      </c>
      <c r="M62" s="139"/>
    </row>
    <row r="63" spans="1:13" s="122" customFormat="1" ht="19.5" customHeight="1">
      <c r="A63" s="43"/>
      <c r="B63" s="96">
        <v>47</v>
      </c>
      <c r="C63" s="96" t="s">
        <v>196</v>
      </c>
      <c r="D63" s="132" t="s">
        <v>83</v>
      </c>
      <c r="E63" s="96" t="s">
        <v>150</v>
      </c>
      <c r="F63" s="114"/>
      <c r="G63" s="133">
        <v>1</v>
      </c>
      <c r="H63" s="133" t="s">
        <v>45</v>
      </c>
      <c r="I63" s="121">
        <v>2310</v>
      </c>
      <c r="J63" s="121">
        <f t="shared" si="0"/>
        <v>2310</v>
      </c>
      <c r="K63" s="114" t="s">
        <v>120</v>
      </c>
      <c r="L63" s="114" t="s">
        <v>83</v>
      </c>
      <c r="M63" s="139"/>
    </row>
    <row r="64" spans="1:13" s="122" customFormat="1" ht="19.5" customHeight="1">
      <c r="A64" s="43"/>
      <c r="B64" s="96">
        <v>48</v>
      </c>
      <c r="C64" s="96" t="s">
        <v>197</v>
      </c>
      <c r="D64" s="132" t="s">
        <v>83</v>
      </c>
      <c r="E64" s="96" t="s">
        <v>150</v>
      </c>
      <c r="F64" s="114"/>
      <c r="G64" s="133">
        <v>3</v>
      </c>
      <c r="H64" s="133" t="s">
        <v>26</v>
      </c>
      <c r="I64" s="121">
        <v>17325</v>
      </c>
      <c r="J64" s="121">
        <f t="shared" si="0"/>
        <v>51975</v>
      </c>
      <c r="K64" s="114" t="s">
        <v>120</v>
      </c>
      <c r="L64" s="114" t="s">
        <v>83</v>
      </c>
      <c r="M64" s="139"/>
    </row>
    <row r="65" spans="1:13" s="122" customFormat="1" ht="19.5" customHeight="1">
      <c r="A65" s="43"/>
      <c r="B65" s="96">
        <v>49</v>
      </c>
      <c r="C65" s="96" t="s">
        <v>198</v>
      </c>
      <c r="D65" s="132" t="s">
        <v>83</v>
      </c>
      <c r="E65" s="96">
        <v>3926846</v>
      </c>
      <c r="F65" s="114"/>
      <c r="G65" s="133">
        <v>3</v>
      </c>
      <c r="H65" s="133" t="s">
        <v>26</v>
      </c>
      <c r="I65" s="121">
        <v>1732.5000000000002</v>
      </c>
      <c r="J65" s="121">
        <f t="shared" si="0"/>
        <v>5197.5000000000009</v>
      </c>
      <c r="K65" s="114" t="s">
        <v>120</v>
      </c>
      <c r="L65" s="114" t="s">
        <v>83</v>
      </c>
      <c r="M65" s="139"/>
    </row>
    <row r="66" spans="1:13" s="122" customFormat="1" ht="19.5" customHeight="1">
      <c r="A66" s="43"/>
      <c r="B66" s="96">
        <v>50</v>
      </c>
      <c r="C66" s="96" t="s">
        <v>199</v>
      </c>
      <c r="D66" s="132" t="s">
        <v>83</v>
      </c>
      <c r="E66" s="96" t="s">
        <v>150</v>
      </c>
      <c r="F66" s="114"/>
      <c r="G66" s="133">
        <v>2</v>
      </c>
      <c r="H66" s="133" t="s">
        <v>26</v>
      </c>
      <c r="I66" s="121">
        <v>40425</v>
      </c>
      <c r="J66" s="121">
        <f t="shared" si="0"/>
        <v>80850</v>
      </c>
      <c r="K66" s="114" t="s">
        <v>120</v>
      </c>
      <c r="L66" s="114" t="s">
        <v>83</v>
      </c>
      <c r="M66" s="139"/>
    </row>
    <row r="67" spans="1:13" s="122" customFormat="1" ht="19.5" customHeight="1">
      <c r="A67" s="43"/>
      <c r="B67" s="96">
        <v>51</v>
      </c>
      <c r="C67" s="96" t="s">
        <v>200</v>
      </c>
      <c r="D67" s="132" t="s">
        <v>83</v>
      </c>
      <c r="E67" s="96" t="s">
        <v>150</v>
      </c>
      <c r="F67" s="114"/>
      <c r="G67" s="133">
        <v>2</v>
      </c>
      <c r="H67" s="133" t="s">
        <v>26</v>
      </c>
      <c r="I67" s="121">
        <v>28875.000000000004</v>
      </c>
      <c r="J67" s="121">
        <f t="shared" si="0"/>
        <v>57750.000000000007</v>
      </c>
      <c r="K67" s="114" t="s">
        <v>120</v>
      </c>
      <c r="L67" s="114" t="s">
        <v>83</v>
      </c>
      <c r="M67" s="139"/>
    </row>
    <row r="68" spans="1:13" s="122" customFormat="1" ht="19.5" customHeight="1">
      <c r="A68" s="43"/>
      <c r="B68" s="96">
        <v>52</v>
      </c>
      <c r="C68" s="96" t="s">
        <v>201</v>
      </c>
      <c r="D68" s="132" t="s">
        <v>83</v>
      </c>
      <c r="E68" s="96" t="s">
        <v>150</v>
      </c>
      <c r="F68" s="114"/>
      <c r="G68" s="133">
        <v>4</v>
      </c>
      <c r="H68" s="133" t="s">
        <v>26</v>
      </c>
      <c r="I68" s="121">
        <v>17325</v>
      </c>
      <c r="J68" s="121">
        <f t="shared" si="0"/>
        <v>69300</v>
      </c>
      <c r="K68" s="114" t="s">
        <v>120</v>
      </c>
      <c r="L68" s="114" t="s">
        <v>83</v>
      </c>
      <c r="M68" s="139"/>
    </row>
    <row r="69" spans="1:13" s="122" customFormat="1" ht="19.5" customHeight="1">
      <c r="A69" s="43"/>
      <c r="B69" s="96">
        <v>53</v>
      </c>
      <c r="C69" s="96" t="s">
        <v>202</v>
      </c>
      <c r="D69" s="132" t="s">
        <v>83</v>
      </c>
      <c r="E69" s="96" t="s">
        <v>150</v>
      </c>
      <c r="F69" s="114"/>
      <c r="G69" s="133">
        <v>2</v>
      </c>
      <c r="H69" s="133" t="s">
        <v>26</v>
      </c>
      <c r="I69" s="121">
        <v>80850</v>
      </c>
      <c r="J69" s="121">
        <f t="shared" si="0"/>
        <v>161700</v>
      </c>
      <c r="K69" s="114" t="s">
        <v>120</v>
      </c>
      <c r="L69" s="114" t="s">
        <v>83</v>
      </c>
      <c r="M69" s="139"/>
    </row>
    <row r="70" spans="1:13" s="122" customFormat="1" ht="19.5" customHeight="1">
      <c r="A70" s="43"/>
      <c r="B70" s="96">
        <v>54</v>
      </c>
      <c r="C70" s="96" t="s">
        <v>203</v>
      </c>
      <c r="D70" s="132" t="s">
        <v>83</v>
      </c>
      <c r="E70" s="96" t="s">
        <v>150</v>
      </c>
      <c r="F70" s="114"/>
      <c r="G70" s="133">
        <v>1</v>
      </c>
      <c r="H70" s="133" t="s">
        <v>45</v>
      </c>
      <c r="I70" s="121">
        <v>69300</v>
      </c>
      <c r="J70" s="121">
        <f t="shared" si="0"/>
        <v>69300</v>
      </c>
      <c r="K70" s="114" t="s">
        <v>120</v>
      </c>
      <c r="L70" s="114" t="s">
        <v>83</v>
      </c>
      <c r="M70" s="139"/>
    </row>
    <row r="71" spans="1:13" s="122" customFormat="1" ht="19.5" customHeight="1">
      <c r="A71" s="43"/>
      <c r="B71" s="96">
        <v>55</v>
      </c>
      <c r="C71" s="96" t="s">
        <v>204</v>
      </c>
      <c r="D71" s="132" t="s">
        <v>83</v>
      </c>
      <c r="E71" s="96" t="s">
        <v>150</v>
      </c>
      <c r="F71" s="114"/>
      <c r="G71" s="133">
        <v>1</v>
      </c>
      <c r="H71" s="133" t="s">
        <v>45</v>
      </c>
      <c r="I71" s="121">
        <v>109725.00000000001</v>
      </c>
      <c r="J71" s="121">
        <f t="shared" si="0"/>
        <v>109725.00000000001</v>
      </c>
      <c r="K71" s="114" t="s">
        <v>120</v>
      </c>
      <c r="L71" s="114" t="s">
        <v>83</v>
      </c>
      <c r="M71" s="139"/>
    </row>
    <row r="72" spans="1:13" s="122" customFormat="1" ht="19.5" customHeight="1">
      <c r="A72" s="43"/>
      <c r="B72" s="96">
        <v>56</v>
      </c>
      <c r="C72" s="96" t="s">
        <v>205</v>
      </c>
      <c r="D72" s="132" t="s">
        <v>83</v>
      </c>
      <c r="E72" s="96" t="s">
        <v>150</v>
      </c>
      <c r="F72" s="114"/>
      <c r="G72" s="133">
        <v>1</v>
      </c>
      <c r="H72" s="133" t="s">
        <v>45</v>
      </c>
      <c r="I72" s="121">
        <v>46200</v>
      </c>
      <c r="J72" s="121">
        <f t="shared" si="0"/>
        <v>46200</v>
      </c>
      <c r="K72" s="114" t="s">
        <v>120</v>
      </c>
      <c r="L72" s="114" t="s">
        <v>83</v>
      </c>
      <c r="M72" s="139"/>
    </row>
    <row r="73" spans="1:13" s="122" customFormat="1" ht="19.5" customHeight="1">
      <c r="A73" s="43"/>
      <c r="B73" s="96">
        <v>57</v>
      </c>
      <c r="C73" s="96" t="s">
        <v>206</v>
      </c>
      <c r="D73" s="132" t="s">
        <v>83</v>
      </c>
      <c r="E73" s="96" t="s">
        <v>150</v>
      </c>
      <c r="F73" s="114"/>
      <c r="G73" s="133">
        <v>1</v>
      </c>
      <c r="H73" s="133" t="s">
        <v>45</v>
      </c>
      <c r="I73" s="121">
        <v>20790</v>
      </c>
      <c r="J73" s="121">
        <f t="shared" si="0"/>
        <v>20790</v>
      </c>
      <c r="K73" s="114" t="s">
        <v>120</v>
      </c>
      <c r="L73" s="114" t="s">
        <v>83</v>
      </c>
      <c r="M73" s="139"/>
    </row>
    <row r="74" spans="1:13" s="122" customFormat="1" ht="19.5" customHeight="1">
      <c r="A74" s="43"/>
      <c r="B74" s="96">
        <v>58</v>
      </c>
      <c r="C74" s="96" t="s">
        <v>207</v>
      </c>
      <c r="D74" s="132" t="s">
        <v>83</v>
      </c>
      <c r="E74" s="96" t="s">
        <v>150</v>
      </c>
      <c r="F74" s="114"/>
      <c r="G74" s="133">
        <v>1</v>
      </c>
      <c r="H74" s="133" t="s">
        <v>45</v>
      </c>
      <c r="I74" s="121">
        <v>17325</v>
      </c>
      <c r="J74" s="121">
        <f t="shared" si="0"/>
        <v>17325</v>
      </c>
      <c r="K74" s="114" t="s">
        <v>120</v>
      </c>
      <c r="L74" s="114" t="s">
        <v>83</v>
      </c>
      <c r="M74" s="139"/>
    </row>
    <row r="75" spans="1:13" s="122" customFormat="1" ht="33">
      <c r="A75" s="43"/>
      <c r="B75" s="140">
        <v>59</v>
      </c>
      <c r="C75" s="142" t="s">
        <v>210</v>
      </c>
      <c r="D75" s="141" t="s">
        <v>83</v>
      </c>
      <c r="E75" s="140" t="s">
        <v>150</v>
      </c>
      <c r="F75" s="142"/>
      <c r="G75" s="143">
        <v>1</v>
      </c>
      <c r="H75" s="143" t="s">
        <v>45</v>
      </c>
      <c r="I75" s="144">
        <v>0</v>
      </c>
      <c r="J75" s="144">
        <f t="shared" si="0"/>
        <v>0</v>
      </c>
      <c r="K75" s="142" t="s">
        <v>120</v>
      </c>
      <c r="L75" s="142" t="s">
        <v>208</v>
      </c>
      <c r="M75" s="145"/>
    </row>
    <row r="76" spans="1:13" s="122" customFormat="1" ht="19.5" customHeight="1">
      <c r="A76" s="43"/>
      <c r="B76" s="96">
        <v>60</v>
      </c>
      <c r="C76" s="96" t="s">
        <v>123</v>
      </c>
      <c r="D76" s="132" t="s">
        <v>83</v>
      </c>
      <c r="E76" s="96">
        <v>3926972</v>
      </c>
      <c r="F76" s="114"/>
      <c r="G76" s="133">
        <v>2</v>
      </c>
      <c r="H76" s="133" t="s">
        <v>26</v>
      </c>
      <c r="I76" s="121">
        <v>2310</v>
      </c>
      <c r="J76" s="121">
        <f t="shared" si="0"/>
        <v>4620</v>
      </c>
      <c r="K76" s="114" t="s">
        <v>120</v>
      </c>
      <c r="L76" s="114" t="s">
        <v>83</v>
      </c>
      <c r="M76" s="139"/>
    </row>
    <row r="77" spans="1:13" s="122" customFormat="1" ht="19.5" customHeight="1">
      <c r="A77" s="43"/>
      <c r="B77" s="96">
        <v>61</v>
      </c>
      <c r="C77" s="186" t="s">
        <v>213</v>
      </c>
      <c r="D77" s="184"/>
      <c r="E77" s="185" t="s">
        <v>212</v>
      </c>
      <c r="F77" s="114"/>
      <c r="G77" s="133">
        <v>1</v>
      </c>
      <c r="H77" s="133" t="s">
        <v>45</v>
      </c>
      <c r="I77" s="193">
        <v>132.72</v>
      </c>
      <c r="J77" s="193">
        <f t="shared" si="0"/>
        <v>132.72</v>
      </c>
      <c r="K77" s="114" t="s">
        <v>43</v>
      </c>
      <c r="L77" s="114" t="s">
        <v>59</v>
      </c>
      <c r="M77" s="139" t="s">
        <v>215</v>
      </c>
    </row>
    <row r="78" spans="1:13" s="122" customFormat="1" ht="19.5" customHeight="1">
      <c r="A78" s="43"/>
      <c r="B78" s="134"/>
      <c r="C78" s="187" t="s">
        <v>128</v>
      </c>
      <c r="D78" s="188"/>
      <c r="E78" s="188"/>
      <c r="F78" s="188"/>
      <c r="G78" s="188"/>
      <c r="H78" s="188"/>
      <c r="I78" s="189"/>
      <c r="J78" s="138">
        <f>SUM(J17:J76)</f>
        <v>5995158.1578000002</v>
      </c>
      <c r="K78" s="114" t="s">
        <v>120</v>
      </c>
      <c r="L78" s="135"/>
      <c r="M78" s="136"/>
    </row>
    <row r="79" spans="1:13" s="122" customFormat="1" ht="19.5" customHeight="1">
      <c r="A79" s="43"/>
      <c r="B79" s="134"/>
      <c r="C79" s="173"/>
      <c r="D79" s="174"/>
      <c r="E79" s="174"/>
      <c r="F79" s="174"/>
      <c r="G79" s="174"/>
      <c r="H79" s="174"/>
      <c r="I79" s="175"/>
      <c r="J79" s="138">
        <f>J77</f>
        <v>132.72</v>
      </c>
      <c r="K79" s="114" t="s">
        <v>43</v>
      </c>
      <c r="L79" s="135"/>
      <c r="M79" s="136"/>
    </row>
    <row r="80" spans="1:13" s="122" customFormat="1" ht="19.5" customHeight="1">
      <c r="A80" s="43"/>
      <c r="B80" s="134"/>
      <c r="C80" s="152" t="s">
        <v>129</v>
      </c>
      <c r="D80" s="153"/>
      <c r="E80" s="153"/>
      <c r="F80" s="153"/>
      <c r="G80" s="153"/>
      <c r="H80" s="153"/>
      <c r="I80" s="154"/>
      <c r="J80" s="138">
        <v>3000000</v>
      </c>
      <c r="K80" s="114" t="s">
        <v>120</v>
      </c>
      <c r="L80" s="135"/>
      <c r="M80" s="136"/>
    </row>
    <row r="81" spans="1:13" s="122" customFormat="1" ht="19.5" customHeight="1">
      <c r="A81" s="43"/>
      <c r="B81" s="134"/>
      <c r="C81" s="152" t="s">
        <v>209</v>
      </c>
      <c r="D81" s="153"/>
      <c r="E81" s="153"/>
      <c r="F81" s="153"/>
      <c r="G81" s="153"/>
      <c r="H81" s="153"/>
      <c r="I81" s="154"/>
      <c r="J81" s="138">
        <v>450000</v>
      </c>
      <c r="K81" s="114" t="s">
        <v>120</v>
      </c>
      <c r="L81" s="135"/>
      <c r="M81" s="136"/>
    </row>
    <row r="82" spans="1:13" s="122" customFormat="1" ht="30.75" customHeight="1">
      <c r="A82" s="43"/>
      <c r="B82" s="134"/>
      <c r="C82" s="190" t="s">
        <v>32</v>
      </c>
      <c r="D82" s="190"/>
      <c r="E82" s="190"/>
      <c r="F82" s="190"/>
      <c r="G82" s="190"/>
      <c r="H82" s="190"/>
      <c r="I82" s="190"/>
      <c r="J82" s="191">
        <f>SUM(J78:J81)</f>
        <v>9445290.877799999</v>
      </c>
      <c r="K82" s="192" t="s">
        <v>120</v>
      </c>
      <c r="L82" s="135"/>
      <c r="M82" s="136"/>
    </row>
    <row r="83" spans="1:13" s="122" customFormat="1" ht="30.75" customHeight="1">
      <c r="A83" s="43"/>
      <c r="B83" s="134"/>
      <c r="C83" s="190"/>
      <c r="D83" s="190"/>
      <c r="E83" s="190"/>
      <c r="F83" s="190"/>
      <c r="G83" s="190"/>
      <c r="H83" s="190"/>
      <c r="I83" s="190"/>
      <c r="J83" s="194">
        <f>J79</f>
        <v>132.72</v>
      </c>
      <c r="K83" s="192" t="s">
        <v>43</v>
      </c>
      <c r="L83" s="135"/>
      <c r="M83" s="136"/>
    </row>
    <row r="84" spans="1:13" s="116" customFormat="1" ht="14.25" customHeight="1">
      <c r="A84" s="118"/>
      <c r="B84" s="119"/>
      <c r="C84" s="125"/>
      <c r="D84" s="125"/>
      <c r="E84" s="125"/>
      <c r="F84" s="125"/>
      <c r="G84" s="125"/>
      <c r="H84" s="125"/>
      <c r="I84" s="125"/>
      <c r="J84" s="126"/>
      <c r="K84" s="125"/>
      <c r="L84" s="120"/>
      <c r="M84" s="117"/>
    </row>
    <row r="85" spans="1:13" ht="20.25" customHeight="1">
      <c r="A85" s="149"/>
      <c r="B85" s="93" t="s">
        <v>44</v>
      </c>
      <c r="C85" s="104"/>
      <c r="D85" s="18"/>
      <c r="E85" s="18"/>
      <c r="F85" s="18"/>
      <c r="G85" s="18"/>
      <c r="H85" s="18"/>
      <c r="I85" s="18"/>
      <c r="J85" s="28"/>
      <c r="K85" s="18"/>
      <c r="L85" s="18"/>
      <c r="M85" s="26"/>
    </row>
    <row r="86" spans="1:13" ht="20.25" customHeight="1">
      <c r="A86" s="149"/>
      <c r="B86" s="168" t="s">
        <v>121</v>
      </c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26"/>
    </row>
    <row r="87" spans="1:13" ht="20.25" customHeight="1">
      <c r="A87" s="149"/>
      <c r="B87" s="93" t="s">
        <v>60</v>
      </c>
      <c r="C87" s="104"/>
      <c r="D87" s="18"/>
      <c r="E87" s="18"/>
      <c r="F87" s="18"/>
      <c r="G87" s="18"/>
      <c r="H87" s="18"/>
      <c r="I87" s="18"/>
      <c r="J87" s="18"/>
      <c r="K87" s="18"/>
      <c r="L87" s="18"/>
      <c r="M87" s="26"/>
    </row>
    <row r="88" spans="1:13" ht="20.25" customHeight="1">
      <c r="A88" s="149"/>
      <c r="B88" s="93" t="s">
        <v>31</v>
      </c>
      <c r="C88" s="104"/>
      <c r="D88" s="18"/>
      <c r="E88" s="18"/>
      <c r="F88" s="18"/>
      <c r="G88" s="18"/>
      <c r="H88" s="18"/>
      <c r="I88" s="18"/>
      <c r="J88" s="18"/>
      <c r="K88" s="18"/>
      <c r="L88" s="18"/>
      <c r="M88" s="26"/>
    </row>
    <row r="89" spans="1:13" ht="20.25" customHeight="1">
      <c r="A89" s="149"/>
      <c r="B89" s="93" t="s">
        <v>130</v>
      </c>
      <c r="C89" s="104"/>
      <c r="D89" s="18"/>
      <c r="E89" s="18"/>
      <c r="F89" s="18"/>
      <c r="G89" s="18"/>
      <c r="H89" s="18"/>
      <c r="I89" s="18"/>
      <c r="J89" s="18"/>
      <c r="K89" s="18"/>
      <c r="L89" s="18"/>
      <c r="M89" s="26"/>
    </row>
    <row r="90" spans="1:13" ht="20.25" customHeight="1">
      <c r="A90" s="149"/>
      <c r="B90" s="23" t="s">
        <v>122</v>
      </c>
      <c r="C90" s="18"/>
      <c r="D90" s="112"/>
      <c r="E90" s="18"/>
      <c r="F90" s="18"/>
      <c r="G90" s="18"/>
      <c r="H90" s="18"/>
      <c r="I90" s="18"/>
      <c r="J90" s="18"/>
      <c r="K90" s="18"/>
      <c r="L90" s="18"/>
      <c r="M90" s="26"/>
    </row>
    <row r="91" spans="1:13" ht="22.5" customHeight="1" thickBot="1">
      <c r="A91" s="149"/>
      <c r="B91" s="23"/>
      <c r="C91" s="18"/>
      <c r="D91" s="112"/>
      <c r="E91" s="18"/>
      <c r="F91" s="18"/>
      <c r="G91" s="18"/>
      <c r="H91" s="18"/>
      <c r="I91" s="18"/>
      <c r="J91" s="18"/>
      <c r="K91" s="18"/>
      <c r="L91" s="18"/>
      <c r="M91" s="26"/>
    </row>
    <row r="92" spans="1:13" ht="22.5" customHeight="1" thickBot="1">
      <c r="A92" s="27"/>
      <c r="B92" s="109" t="s">
        <v>114</v>
      </c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8"/>
    </row>
    <row r="93" spans="1:13" s="122" customFormat="1" ht="28.5" customHeight="1">
      <c r="A93" s="27"/>
      <c r="B93" s="127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</row>
    <row r="94" spans="1:13" ht="21.75" customHeight="1">
      <c r="B94" s="169" t="s">
        <v>116</v>
      </c>
      <c r="C94" s="169"/>
      <c r="D94" s="147"/>
      <c r="E94" s="147"/>
      <c r="F94" s="147"/>
      <c r="G94" s="104"/>
      <c r="H94" s="27" t="s">
        <v>117</v>
      </c>
      <c r="I94" s="113"/>
      <c r="J94" s="113"/>
      <c r="K94" s="146" t="s">
        <v>2</v>
      </c>
      <c r="L94" s="170" t="s">
        <v>2</v>
      </c>
      <c r="M94" s="170"/>
    </row>
    <row r="95" spans="1:13" ht="10.5" customHeight="1">
      <c r="B95" s="147"/>
      <c r="C95" s="147"/>
      <c r="D95" s="147"/>
      <c r="E95" s="147"/>
      <c r="F95" s="147"/>
      <c r="G95" s="104"/>
      <c r="H95" s="27"/>
      <c r="I95" s="146"/>
      <c r="J95" s="146"/>
      <c r="K95" s="146"/>
      <c r="L95" s="146"/>
      <c r="M95" s="146"/>
    </row>
    <row r="96" spans="1:13" ht="21" customHeight="1">
      <c r="B96" s="147" t="s">
        <v>11</v>
      </c>
      <c r="C96" s="105"/>
      <c r="D96" s="105"/>
      <c r="E96" s="105"/>
      <c r="F96" s="105"/>
      <c r="G96" s="147" t="s">
        <v>11</v>
      </c>
      <c r="H96" s="147"/>
      <c r="I96" s="105"/>
      <c r="J96" s="147" t="s">
        <v>11</v>
      </c>
      <c r="K96" s="27"/>
      <c r="L96" s="171" t="s">
        <v>41</v>
      </c>
      <c r="M96" s="171"/>
    </row>
    <row r="97" spans="2:13" ht="19.5" customHeight="1">
      <c r="B97" s="146" t="s">
        <v>12</v>
      </c>
      <c r="C97" s="106"/>
      <c r="D97" s="106"/>
      <c r="E97" s="106"/>
      <c r="F97" s="106"/>
      <c r="G97" s="146" t="s">
        <v>12</v>
      </c>
      <c r="H97" s="146"/>
      <c r="I97" s="104"/>
      <c r="J97" s="146" t="s">
        <v>12</v>
      </c>
      <c r="K97" s="27"/>
      <c r="L97" s="170" t="s">
        <v>42</v>
      </c>
      <c r="M97" s="170"/>
    </row>
    <row r="98" spans="2:13" ht="21" customHeight="1">
      <c r="B98" s="172" t="s">
        <v>36</v>
      </c>
      <c r="C98" s="172"/>
      <c r="D98" s="147"/>
      <c r="E98" s="147"/>
      <c r="F98" s="147"/>
      <c r="G98" s="172" t="s">
        <v>118</v>
      </c>
      <c r="H98" s="172"/>
      <c r="I98" s="172"/>
      <c r="J98" s="172" t="s">
        <v>7</v>
      </c>
      <c r="K98" s="172"/>
      <c r="L98" s="170" t="s">
        <v>37</v>
      </c>
      <c r="M98" s="170"/>
    </row>
    <row r="99" spans="2:13" ht="18" customHeight="1">
      <c r="B99" s="148"/>
      <c r="C99" s="148"/>
      <c r="D99" s="148"/>
      <c r="E99" s="148"/>
      <c r="F99" s="148"/>
      <c r="G99" s="18"/>
      <c r="I99" s="148"/>
      <c r="J99" s="148"/>
      <c r="K99" s="148"/>
      <c r="L99" s="167" t="s">
        <v>119</v>
      </c>
      <c r="M99" s="167"/>
    </row>
    <row r="100" spans="2:13" ht="15.75">
      <c r="B100" s="18"/>
      <c r="C100" s="18"/>
      <c r="D100" s="18"/>
      <c r="E100" s="18"/>
      <c r="F100" s="18"/>
      <c r="G100" s="18"/>
      <c r="H100" s="18"/>
      <c r="J100" s="30"/>
      <c r="K100" s="30"/>
    </row>
    <row r="101" spans="2:13" ht="15.75">
      <c r="B101" s="18"/>
      <c r="C101" s="18"/>
      <c r="D101" s="18"/>
      <c r="E101" s="18"/>
      <c r="F101" s="18"/>
      <c r="G101" s="18"/>
      <c r="H101" s="18"/>
      <c r="I101" s="32"/>
      <c r="J101" s="32"/>
      <c r="K101" s="32"/>
      <c r="L101" s="32"/>
      <c r="M101" s="38"/>
    </row>
    <row r="102" spans="2:13" ht="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2:13" ht="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2:13" ht="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26"/>
    </row>
    <row r="105" spans="2:13" ht="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2:13" ht="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2:13" ht="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2:13" ht="1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2:13" ht="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26"/>
    </row>
    <row r="110" spans="2:13" ht="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26"/>
    </row>
    <row r="111" spans="2:13" ht="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26"/>
    </row>
    <row r="112" spans="2:13" ht="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26"/>
    </row>
    <row r="113" spans="2:13" ht="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26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ht="1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6"/>
    </row>
    <row r="127" spans="2:13" ht="1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6"/>
    </row>
    <row r="128" spans="2:13" ht="1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6"/>
    </row>
    <row r="129" spans="13:13" s="16" customFormat="1" ht="15">
      <c r="M129" s="36"/>
    </row>
    <row r="130" spans="13:13" s="16" customFormat="1" ht="15">
      <c r="M130" s="36"/>
    </row>
    <row r="131" spans="13:13" s="16" customFormat="1" ht="15">
      <c r="M131" s="36"/>
    </row>
    <row r="132" spans="13:13" s="16" customFormat="1" ht="15">
      <c r="M132" s="36"/>
    </row>
    <row r="133" spans="13:13" s="16" customFormat="1" ht="15">
      <c r="M133" s="36"/>
    </row>
    <row r="134" spans="13:13" s="16" customFormat="1" ht="15">
      <c r="M134" s="36"/>
    </row>
  </sheetData>
  <autoFilter ref="B16:M90"/>
  <mergeCells count="27">
    <mergeCell ref="L99:M99"/>
    <mergeCell ref="C78:I79"/>
    <mergeCell ref="C82:I83"/>
    <mergeCell ref="L96:M96"/>
    <mergeCell ref="L97:M97"/>
    <mergeCell ref="B98:C98"/>
    <mergeCell ref="G98:I98"/>
    <mergeCell ref="J98:K98"/>
    <mergeCell ref="L98:M98"/>
    <mergeCell ref="C80:I80"/>
    <mergeCell ref="C81:I81"/>
    <mergeCell ref="B86:L86"/>
    <mergeCell ref="B94:C94"/>
    <mergeCell ref="L94:M94"/>
    <mergeCell ref="D32:D33"/>
    <mergeCell ref="I32:I33"/>
    <mergeCell ref="J32:J33"/>
    <mergeCell ref="K32:K33"/>
    <mergeCell ref="L32:L33"/>
    <mergeCell ref="B1:M3"/>
    <mergeCell ref="L8:M8"/>
    <mergeCell ref="L9:M9"/>
    <mergeCell ref="G23:G24"/>
    <mergeCell ref="H23:H24"/>
    <mergeCell ref="I23:I24"/>
    <mergeCell ref="J23:J24"/>
    <mergeCell ref="K23:K2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topLeftCell="A70" zoomScaleNormal="100" workbookViewId="0">
      <selection activeCell="B83" sqref="B83:L83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5.28515625" style="16" customWidth="1"/>
    <col min="13" max="13" width="17.1406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61" t="s">
        <v>33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</row>
    <row r="2" spans="1:13" ht="17.25" customHeight="1"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</row>
    <row r="3" spans="1:13" ht="17.25" customHeight="1"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134</v>
      </c>
      <c r="J5" s="20"/>
      <c r="K5" s="99" t="s">
        <v>14</v>
      </c>
      <c r="L5" s="115" t="s">
        <v>131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141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140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162" t="s">
        <v>142</v>
      </c>
      <c r="M8" s="163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176" t="s">
        <v>133</v>
      </c>
      <c r="M9" s="176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3"/>
      <c r="M10" s="123"/>
    </row>
    <row r="11" spans="1:13" ht="21" customHeight="1">
      <c r="B11" s="99" t="s">
        <v>18</v>
      </c>
      <c r="C11" s="21"/>
      <c r="D11" s="21"/>
      <c r="E11" s="21"/>
      <c r="F11" s="21"/>
      <c r="G11" s="97" t="s">
        <v>138</v>
      </c>
      <c r="H11" s="130"/>
      <c r="I11" s="23"/>
      <c r="J11" s="15"/>
      <c r="K11" s="15"/>
      <c r="L11" s="123"/>
      <c r="M11" s="123"/>
    </row>
    <row r="12" spans="1:13" ht="21" customHeight="1">
      <c r="B12" s="99" t="s">
        <v>24</v>
      </c>
      <c r="C12" s="21"/>
      <c r="D12" s="21"/>
      <c r="E12" s="21"/>
      <c r="F12" s="21"/>
      <c r="G12" s="98" t="s">
        <v>139</v>
      </c>
      <c r="H12" s="130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30"/>
      <c r="I13" s="23"/>
      <c r="J13" s="23"/>
      <c r="K13" s="23"/>
      <c r="L13" s="24"/>
      <c r="M13" s="95"/>
    </row>
    <row r="14" spans="1:13" ht="20.25" customHeight="1">
      <c r="A14" s="110"/>
      <c r="B14" s="15" t="s">
        <v>132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2" customFormat="1" ht="19.5" customHeight="1">
      <c r="A17" s="43"/>
      <c r="B17" s="96">
        <v>1</v>
      </c>
      <c r="C17" s="96" t="s">
        <v>95</v>
      </c>
      <c r="D17" s="132" t="s">
        <v>143</v>
      </c>
      <c r="E17" s="96" t="s">
        <v>144</v>
      </c>
      <c r="F17" s="114">
        <v>4991</v>
      </c>
      <c r="G17" s="133">
        <v>6</v>
      </c>
      <c r="H17" s="133" t="s">
        <v>26</v>
      </c>
      <c r="I17" s="121">
        <v>78669.313799999989</v>
      </c>
      <c r="J17" s="121">
        <f>G17*I17</f>
        <v>472015.8827999999</v>
      </c>
      <c r="K17" s="114" t="s">
        <v>120</v>
      </c>
      <c r="L17" s="114" t="s">
        <v>59</v>
      </c>
      <c r="M17" s="139"/>
    </row>
    <row r="18" spans="1:13" s="122" customFormat="1" ht="19.5" customHeight="1">
      <c r="A18" s="43"/>
      <c r="B18" s="96">
        <v>2</v>
      </c>
      <c r="C18" s="96" t="s">
        <v>145</v>
      </c>
      <c r="D18" s="132" t="s">
        <v>143</v>
      </c>
      <c r="E18" s="96" t="s">
        <v>146</v>
      </c>
      <c r="F18" s="114" t="s">
        <v>147</v>
      </c>
      <c r="G18" s="133">
        <v>6</v>
      </c>
      <c r="H18" s="133" t="s">
        <v>26</v>
      </c>
      <c r="I18" s="121">
        <v>121275.00000000001</v>
      </c>
      <c r="J18" s="121">
        <f t="shared" ref="J18:J76" si="0">G18*I18</f>
        <v>727650.00000000012</v>
      </c>
      <c r="K18" s="114" t="s">
        <v>120</v>
      </c>
      <c r="L18" s="114" t="s">
        <v>148</v>
      </c>
      <c r="M18" s="139"/>
    </row>
    <row r="19" spans="1:13" s="122" customFormat="1" ht="19.5" customHeight="1">
      <c r="A19" s="43"/>
      <c r="B19" s="96">
        <v>3</v>
      </c>
      <c r="C19" s="96" t="s">
        <v>149</v>
      </c>
      <c r="D19" s="132" t="s">
        <v>143</v>
      </c>
      <c r="E19" s="96" t="s">
        <v>150</v>
      </c>
      <c r="F19" s="114" t="s">
        <v>151</v>
      </c>
      <c r="G19" s="133">
        <v>6</v>
      </c>
      <c r="H19" s="133" t="s">
        <v>26</v>
      </c>
      <c r="I19" s="121">
        <v>36968.662500000006</v>
      </c>
      <c r="J19" s="121">
        <f t="shared" si="0"/>
        <v>221811.97500000003</v>
      </c>
      <c r="K19" s="114" t="s">
        <v>120</v>
      </c>
      <c r="L19" s="114" t="s">
        <v>59</v>
      </c>
      <c r="M19" s="139"/>
    </row>
    <row r="20" spans="1:13" s="122" customFormat="1" ht="19.5" customHeight="1">
      <c r="A20" s="43"/>
      <c r="B20" s="96">
        <v>4</v>
      </c>
      <c r="C20" s="96" t="s">
        <v>152</v>
      </c>
      <c r="D20" s="132" t="s">
        <v>83</v>
      </c>
      <c r="E20" s="96" t="s">
        <v>150</v>
      </c>
      <c r="F20" s="114"/>
      <c r="G20" s="133">
        <v>6</v>
      </c>
      <c r="H20" s="133" t="s">
        <v>26</v>
      </c>
      <c r="I20" s="121">
        <v>1155</v>
      </c>
      <c r="J20" s="121">
        <f t="shared" si="0"/>
        <v>6930</v>
      </c>
      <c r="K20" s="114" t="s">
        <v>120</v>
      </c>
      <c r="L20" s="114" t="s">
        <v>83</v>
      </c>
      <c r="M20" s="139"/>
    </row>
    <row r="21" spans="1:13" s="122" customFormat="1" ht="19.5" customHeight="1">
      <c r="A21" s="43"/>
      <c r="B21" s="96">
        <v>5</v>
      </c>
      <c r="C21" s="96" t="s">
        <v>153</v>
      </c>
      <c r="D21" s="132" t="s">
        <v>83</v>
      </c>
      <c r="E21" s="96" t="s">
        <v>150</v>
      </c>
      <c r="F21" s="114"/>
      <c r="G21" s="133">
        <v>6</v>
      </c>
      <c r="H21" s="133" t="s">
        <v>26</v>
      </c>
      <c r="I21" s="121">
        <v>2887.5</v>
      </c>
      <c r="J21" s="121">
        <f t="shared" si="0"/>
        <v>17325</v>
      </c>
      <c r="K21" s="114" t="s">
        <v>120</v>
      </c>
      <c r="L21" s="114" t="s">
        <v>83</v>
      </c>
      <c r="M21" s="139"/>
    </row>
    <row r="22" spans="1:13" s="122" customFormat="1" ht="19.5" customHeight="1">
      <c r="A22" s="43"/>
      <c r="B22" s="96">
        <v>6</v>
      </c>
      <c r="C22" s="96" t="s">
        <v>154</v>
      </c>
      <c r="D22" s="132" t="s">
        <v>83</v>
      </c>
      <c r="E22" s="96" t="s">
        <v>150</v>
      </c>
      <c r="F22" s="114"/>
      <c r="G22" s="133">
        <v>1</v>
      </c>
      <c r="H22" s="133" t="s">
        <v>45</v>
      </c>
      <c r="I22" s="121">
        <v>17325</v>
      </c>
      <c r="J22" s="121">
        <f t="shared" si="0"/>
        <v>17325</v>
      </c>
      <c r="K22" s="114" t="s">
        <v>120</v>
      </c>
      <c r="L22" s="114" t="s">
        <v>83</v>
      </c>
      <c r="M22" s="139"/>
    </row>
    <row r="23" spans="1:13" s="122" customFormat="1" ht="19.5" customHeight="1">
      <c r="A23" s="43"/>
      <c r="B23" s="96">
        <v>7</v>
      </c>
      <c r="C23" s="96" t="s">
        <v>155</v>
      </c>
      <c r="D23" s="132" t="s">
        <v>83</v>
      </c>
      <c r="E23" s="96">
        <v>3978818</v>
      </c>
      <c r="F23" s="114">
        <v>6</v>
      </c>
      <c r="G23" s="159">
        <v>1</v>
      </c>
      <c r="H23" s="150" t="s">
        <v>45</v>
      </c>
      <c r="I23" s="155">
        <v>207900.00000000003</v>
      </c>
      <c r="J23" s="155">
        <f t="shared" si="0"/>
        <v>207900.00000000003</v>
      </c>
      <c r="K23" s="157" t="s">
        <v>120</v>
      </c>
      <c r="L23" s="114" t="s">
        <v>83</v>
      </c>
      <c r="M23" s="139"/>
    </row>
    <row r="24" spans="1:13" s="122" customFormat="1" ht="19.5" customHeight="1">
      <c r="A24" s="43"/>
      <c r="B24" s="96">
        <v>8</v>
      </c>
      <c r="C24" s="96" t="s">
        <v>156</v>
      </c>
      <c r="D24" s="132" t="s">
        <v>83</v>
      </c>
      <c r="E24" s="96">
        <v>3978822</v>
      </c>
      <c r="F24" s="114">
        <v>1</v>
      </c>
      <c r="G24" s="160"/>
      <c r="H24" s="151"/>
      <c r="I24" s="156"/>
      <c r="J24" s="156"/>
      <c r="K24" s="158"/>
      <c r="L24" s="114" t="s">
        <v>83</v>
      </c>
      <c r="M24" s="139"/>
    </row>
    <row r="25" spans="1:13" s="122" customFormat="1" ht="19.5" customHeight="1">
      <c r="A25" s="43"/>
      <c r="B25" s="96">
        <v>9</v>
      </c>
      <c r="C25" s="96" t="s">
        <v>155</v>
      </c>
      <c r="D25" s="132" t="s">
        <v>157</v>
      </c>
      <c r="E25" s="96">
        <v>3978820</v>
      </c>
      <c r="F25" s="114"/>
      <c r="G25" s="133">
        <v>7</v>
      </c>
      <c r="H25" s="133" t="s">
        <v>26</v>
      </c>
      <c r="I25" s="121">
        <v>67649.400000000009</v>
      </c>
      <c r="J25" s="121">
        <f t="shared" si="0"/>
        <v>473545.80000000005</v>
      </c>
      <c r="K25" s="114" t="s">
        <v>120</v>
      </c>
      <c r="L25" s="114" t="s">
        <v>59</v>
      </c>
      <c r="M25" s="139"/>
    </row>
    <row r="26" spans="1:13" s="122" customFormat="1" ht="19.5" customHeight="1">
      <c r="A26" s="43"/>
      <c r="B26" s="96">
        <v>10</v>
      </c>
      <c r="C26" s="96" t="s">
        <v>158</v>
      </c>
      <c r="D26" s="132" t="s">
        <v>159</v>
      </c>
      <c r="E26" s="96">
        <v>3901306</v>
      </c>
      <c r="F26" s="114"/>
      <c r="G26" s="133">
        <v>1</v>
      </c>
      <c r="H26" s="133" t="s">
        <v>45</v>
      </c>
      <c r="I26" s="121">
        <v>17325</v>
      </c>
      <c r="J26" s="121">
        <f t="shared" si="0"/>
        <v>17325</v>
      </c>
      <c r="K26" s="114" t="s">
        <v>120</v>
      </c>
      <c r="L26" s="114" t="s">
        <v>148</v>
      </c>
      <c r="M26" s="139"/>
    </row>
    <row r="27" spans="1:13" s="122" customFormat="1" ht="19.5" customHeight="1">
      <c r="A27" s="43"/>
      <c r="B27" s="96">
        <v>11</v>
      </c>
      <c r="C27" s="96" t="s">
        <v>124</v>
      </c>
      <c r="D27" s="132" t="s">
        <v>160</v>
      </c>
      <c r="E27" s="96">
        <v>4035199</v>
      </c>
      <c r="F27" s="114"/>
      <c r="G27" s="133">
        <v>1</v>
      </c>
      <c r="H27" s="133" t="s">
        <v>45</v>
      </c>
      <c r="I27" s="121">
        <v>635250</v>
      </c>
      <c r="J27" s="121">
        <f t="shared" si="0"/>
        <v>635250</v>
      </c>
      <c r="K27" s="114" t="s">
        <v>120</v>
      </c>
      <c r="L27" s="114" t="s">
        <v>148</v>
      </c>
      <c r="M27" s="139"/>
    </row>
    <row r="28" spans="1:13" s="122" customFormat="1" ht="19.5" customHeight="1">
      <c r="A28" s="43"/>
      <c r="B28" s="96">
        <v>12</v>
      </c>
      <c r="C28" s="96" t="s">
        <v>126</v>
      </c>
      <c r="D28" s="132" t="s">
        <v>161</v>
      </c>
      <c r="E28" s="96">
        <v>4995554</v>
      </c>
      <c r="F28" s="114"/>
      <c r="G28" s="133">
        <v>6</v>
      </c>
      <c r="H28" s="133" t="s">
        <v>26</v>
      </c>
      <c r="I28" s="121">
        <v>13282.500000000002</v>
      </c>
      <c r="J28" s="121">
        <f t="shared" si="0"/>
        <v>79695.000000000015</v>
      </c>
      <c r="K28" s="114" t="s">
        <v>120</v>
      </c>
      <c r="L28" s="114" t="s">
        <v>148</v>
      </c>
      <c r="M28" s="139"/>
    </row>
    <row r="29" spans="1:13" s="122" customFormat="1" ht="19.5" customHeight="1">
      <c r="A29" s="43"/>
      <c r="B29" s="96">
        <v>13</v>
      </c>
      <c r="C29" s="96" t="s">
        <v>127</v>
      </c>
      <c r="D29" s="132" t="s">
        <v>157</v>
      </c>
      <c r="E29" s="96">
        <v>4994143</v>
      </c>
      <c r="F29" s="114"/>
      <c r="G29" s="133">
        <v>6</v>
      </c>
      <c r="H29" s="133" t="s">
        <v>26</v>
      </c>
      <c r="I29" s="121">
        <v>15000</v>
      </c>
      <c r="J29" s="121">
        <f t="shared" si="0"/>
        <v>90000</v>
      </c>
      <c r="K29" s="114" t="s">
        <v>120</v>
      </c>
      <c r="L29" s="114" t="s">
        <v>59</v>
      </c>
      <c r="M29" s="139"/>
    </row>
    <row r="30" spans="1:13" s="122" customFormat="1" ht="19.5" customHeight="1">
      <c r="A30" s="43"/>
      <c r="B30" s="96">
        <v>14</v>
      </c>
      <c r="C30" s="96" t="s">
        <v>162</v>
      </c>
      <c r="D30" s="132" t="s">
        <v>161</v>
      </c>
      <c r="E30" s="96">
        <v>3957912</v>
      </c>
      <c r="F30" s="114"/>
      <c r="G30" s="133">
        <v>12</v>
      </c>
      <c r="H30" s="133" t="s">
        <v>26</v>
      </c>
      <c r="I30" s="121">
        <v>4042.5000000000005</v>
      </c>
      <c r="J30" s="121">
        <f t="shared" si="0"/>
        <v>48510.000000000007</v>
      </c>
      <c r="K30" s="114" t="s">
        <v>120</v>
      </c>
      <c r="L30" s="114" t="s">
        <v>148</v>
      </c>
      <c r="M30" s="139"/>
    </row>
    <row r="31" spans="1:13" s="122" customFormat="1" ht="19.5" customHeight="1">
      <c r="A31" s="43"/>
      <c r="B31" s="96">
        <v>15</v>
      </c>
      <c r="C31" s="96" t="s">
        <v>163</v>
      </c>
      <c r="D31" s="132" t="s">
        <v>83</v>
      </c>
      <c r="E31" s="96">
        <v>3901774</v>
      </c>
      <c r="F31" s="114"/>
      <c r="G31" s="133">
        <v>1</v>
      </c>
      <c r="H31" s="133" t="s">
        <v>45</v>
      </c>
      <c r="I31" s="121">
        <v>207900.00000000003</v>
      </c>
      <c r="J31" s="121">
        <f t="shared" si="0"/>
        <v>207900.00000000003</v>
      </c>
      <c r="K31" s="114" t="s">
        <v>120</v>
      </c>
      <c r="L31" s="114" t="s">
        <v>83</v>
      </c>
      <c r="M31" s="139"/>
    </row>
    <row r="32" spans="1:13" s="122" customFormat="1" ht="19.5" customHeight="1">
      <c r="A32" s="43"/>
      <c r="B32" s="96">
        <v>16</v>
      </c>
      <c r="C32" s="96" t="s">
        <v>164</v>
      </c>
      <c r="D32" s="150" t="s">
        <v>161</v>
      </c>
      <c r="E32" s="96">
        <v>3802376</v>
      </c>
      <c r="F32" s="114"/>
      <c r="G32" s="133">
        <v>1</v>
      </c>
      <c r="H32" s="133" t="s">
        <v>45</v>
      </c>
      <c r="I32" s="155">
        <v>363825</v>
      </c>
      <c r="J32" s="155">
        <f t="shared" si="0"/>
        <v>363825</v>
      </c>
      <c r="K32" s="157" t="s">
        <v>120</v>
      </c>
      <c r="L32" s="157" t="s">
        <v>148</v>
      </c>
      <c r="M32" s="139"/>
    </row>
    <row r="33" spans="1:13" s="122" customFormat="1" ht="19.5" customHeight="1">
      <c r="A33" s="43"/>
      <c r="B33" s="96">
        <v>17</v>
      </c>
      <c r="C33" s="96" t="s">
        <v>165</v>
      </c>
      <c r="D33" s="151"/>
      <c r="E33" s="96">
        <v>4089649</v>
      </c>
      <c r="F33" s="114"/>
      <c r="G33" s="133">
        <v>1</v>
      </c>
      <c r="H33" s="133" t="s">
        <v>45</v>
      </c>
      <c r="I33" s="156"/>
      <c r="J33" s="156"/>
      <c r="K33" s="158"/>
      <c r="L33" s="158"/>
      <c r="M33" s="139"/>
    </row>
    <row r="34" spans="1:13" s="122" customFormat="1" ht="19.5" customHeight="1">
      <c r="A34" s="43"/>
      <c r="B34" s="96">
        <v>18</v>
      </c>
      <c r="C34" s="96" t="s">
        <v>166</v>
      </c>
      <c r="D34" s="132" t="s">
        <v>83</v>
      </c>
      <c r="E34" s="96" t="s">
        <v>150</v>
      </c>
      <c r="F34" s="114"/>
      <c r="G34" s="133">
        <v>2</v>
      </c>
      <c r="H34" s="133" t="s">
        <v>26</v>
      </c>
      <c r="I34" s="121">
        <v>17325</v>
      </c>
      <c r="J34" s="121">
        <f t="shared" si="0"/>
        <v>34650</v>
      </c>
      <c r="K34" s="114" t="s">
        <v>120</v>
      </c>
      <c r="L34" s="114" t="s">
        <v>83</v>
      </c>
      <c r="M34" s="139"/>
    </row>
    <row r="35" spans="1:13" s="122" customFormat="1" ht="19.5" customHeight="1">
      <c r="A35" s="43"/>
      <c r="B35" s="96">
        <v>19</v>
      </c>
      <c r="C35" s="96" t="s">
        <v>167</v>
      </c>
      <c r="D35" s="132" t="s">
        <v>83</v>
      </c>
      <c r="E35" s="96" t="s">
        <v>150</v>
      </c>
      <c r="F35" s="114"/>
      <c r="G35" s="133">
        <v>1</v>
      </c>
      <c r="H35" s="133" t="s">
        <v>45</v>
      </c>
      <c r="I35" s="121">
        <v>196350.00000000003</v>
      </c>
      <c r="J35" s="121">
        <f t="shared" si="0"/>
        <v>196350.00000000003</v>
      </c>
      <c r="K35" s="114" t="s">
        <v>120</v>
      </c>
      <c r="L35" s="114" t="s">
        <v>83</v>
      </c>
      <c r="M35" s="139"/>
    </row>
    <row r="36" spans="1:13" s="122" customFormat="1" ht="19.5" customHeight="1">
      <c r="A36" s="43"/>
      <c r="B36" s="96">
        <v>20</v>
      </c>
      <c r="C36" s="96" t="s">
        <v>168</v>
      </c>
      <c r="D36" s="132" t="s">
        <v>83</v>
      </c>
      <c r="E36" s="96">
        <v>3818823</v>
      </c>
      <c r="F36" s="114"/>
      <c r="G36" s="133">
        <v>4</v>
      </c>
      <c r="H36" s="133" t="s">
        <v>26</v>
      </c>
      <c r="I36" s="121">
        <v>577.5</v>
      </c>
      <c r="J36" s="121">
        <f t="shared" si="0"/>
        <v>2310</v>
      </c>
      <c r="K36" s="114" t="s">
        <v>120</v>
      </c>
      <c r="L36" s="114" t="s">
        <v>83</v>
      </c>
      <c r="M36" s="139"/>
    </row>
    <row r="37" spans="1:13" s="122" customFormat="1" ht="19.5" customHeight="1">
      <c r="A37" s="43"/>
      <c r="B37" s="96">
        <v>21</v>
      </c>
      <c r="C37" s="96" t="s">
        <v>169</v>
      </c>
      <c r="D37" s="132" t="s">
        <v>83</v>
      </c>
      <c r="E37" s="96">
        <v>3818824</v>
      </c>
      <c r="F37" s="114"/>
      <c r="G37" s="133">
        <v>4</v>
      </c>
      <c r="H37" s="133" t="s">
        <v>26</v>
      </c>
      <c r="I37" s="121">
        <v>577.5</v>
      </c>
      <c r="J37" s="121">
        <f t="shared" si="0"/>
        <v>2310</v>
      </c>
      <c r="K37" s="114" t="s">
        <v>120</v>
      </c>
      <c r="L37" s="114" t="s">
        <v>83</v>
      </c>
      <c r="M37" s="139"/>
    </row>
    <row r="38" spans="1:13" s="122" customFormat="1" ht="19.5" customHeight="1">
      <c r="A38" s="43"/>
      <c r="B38" s="96">
        <v>22</v>
      </c>
      <c r="C38" s="96" t="s">
        <v>170</v>
      </c>
      <c r="D38" s="132" t="s">
        <v>83</v>
      </c>
      <c r="E38" s="96" t="s">
        <v>150</v>
      </c>
      <c r="F38" s="114"/>
      <c r="G38" s="133">
        <v>4</v>
      </c>
      <c r="H38" s="133" t="s">
        <v>26</v>
      </c>
      <c r="I38" s="121">
        <v>1732.5000000000002</v>
      </c>
      <c r="J38" s="121">
        <f t="shared" si="0"/>
        <v>6930.0000000000009</v>
      </c>
      <c r="K38" s="114" t="s">
        <v>120</v>
      </c>
      <c r="L38" s="114" t="s">
        <v>83</v>
      </c>
      <c r="M38" s="139"/>
    </row>
    <row r="39" spans="1:13" s="122" customFormat="1" ht="19.5" customHeight="1">
      <c r="A39" s="43"/>
      <c r="B39" s="96">
        <v>23</v>
      </c>
      <c r="C39" s="96" t="s">
        <v>171</v>
      </c>
      <c r="D39" s="132" t="s">
        <v>83</v>
      </c>
      <c r="E39" s="96" t="s">
        <v>150</v>
      </c>
      <c r="F39" s="114"/>
      <c r="G39" s="133">
        <v>2</v>
      </c>
      <c r="H39" s="133" t="s">
        <v>26</v>
      </c>
      <c r="I39" s="121">
        <v>1155</v>
      </c>
      <c r="J39" s="121">
        <f t="shared" si="0"/>
        <v>2310</v>
      </c>
      <c r="K39" s="114" t="s">
        <v>120</v>
      </c>
      <c r="L39" s="114" t="s">
        <v>83</v>
      </c>
      <c r="M39" s="139"/>
    </row>
    <row r="40" spans="1:13" s="122" customFormat="1" ht="19.5" customHeight="1">
      <c r="A40" s="43"/>
      <c r="B40" s="96">
        <v>24</v>
      </c>
      <c r="C40" s="96" t="s">
        <v>172</v>
      </c>
      <c r="D40" s="132" t="s">
        <v>83</v>
      </c>
      <c r="E40" s="96">
        <v>3928624</v>
      </c>
      <c r="F40" s="114"/>
      <c r="G40" s="133">
        <v>2</v>
      </c>
      <c r="H40" s="133" t="s">
        <v>26</v>
      </c>
      <c r="I40" s="121">
        <v>808.50000000000011</v>
      </c>
      <c r="J40" s="121">
        <f t="shared" si="0"/>
        <v>1617.0000000000002</v>
      </c>
      <c r="K40" s="114" t="s">
        <v>120</v>
      </c>
      <c r="L40" s="114" t="s">
        <v>83</v>
      </c>
      <c r="M40" s="139"/>
    </row>
    <row r="41" spans="1:13" s="122" customFormat="1" ht="19.5" customHeight="1">
      <c r="A41" s="43"/>
      <c r="B41" s="96">
        <v>25</v>
      </c>
      <c r="C41" s="96" t="s">
        <v>173</v>
      </c>
      <c r="D41" s="132" t="s">
        <v>83</v>
      </c>
      <c r="E41" s="96">
        <v>3937214</v>
      </c>
      <c r="F41" s="114"/>
      <c r="G41" s="133">
        <v>6</v>
      </c>
      <c r="H41" s="133" t="s">
        <v>26</v>
      </c>
      <c r="I41" s="121">
        <v>3465.0000000000005</v>
      </c>
      <c r="J41" s="121">
        <f t="shared" si="0"/>
        <v>20790.000000000004</v>
      </c>
      <c r="K41" s="114" t="s">
        <v>120</v>
      </c>
      <c r="L41" s="114" t="s">
        <v>83</v>
      </c>
      <c r="M41" s="139"/>
    </row>
    <row r="42" spans="1:13" s="122" customFormat="1" ht="19.5" customHeight="1">
      <c r="A42" s="43"/>
      <c r="B42" s="96">
        <v>26</v>
      </c>
      <c r="C42" s="96" t="s">
        <v>174</v>
      </c>
      <c r="D42" s="132" t="s">
        <v>83</v>
      </c>
      <c r="E42" s="96">
        <v>3930543</v>
      </c>
      <c r="F42" s="114"/>
      <c r="G42" s="133">
        <v>6</v>
      </c>
      <c r="H42" s="133" t="s">
        <v>26</v>
      </c>
      <c r="I42" s="121">
        <v>23500</v>
      </c>
      <c r="J42" s="121">
        <f t="shared" si="0"/>
        <v>141000</v>
      </c>
      <c r="K42" s="114" t="s">
        <v>120</v>
      </c>
      <c r="L42" s="114" t="s">
        <v>83</v>
      </c>
      <c r="M42" s="139"/>
    </row>
    <row r="43" spans="1:13" s="122" customFormat="1" ht="19.5" customHeight="1">
      <c r="A43" s="43"/>
      <c r="B43" s="96">
        <v>27</v>
      </c>
      <c r="C43" s="96" t="s">
        <v>175</v>
      </c>
      <c r="D43" s="132" t="s">
        <v>83</v>
      </c>
      <c r="E43" s="96"/>
      <c r="F43" s="114" t="s">
        <v>176</v>
      </c>
      <c r="G43" s="133">
        <v>1</v>
      </c>
      <c r="H43" s="133" t="s">
        <v>45</v>
      </c>
      <c r="I43" s="121">
        <v>785400.00000000012</v>
      </c>
      <c r="J43" s="121">
        <f t="shared" si="0"/>
        <v>785400.00000000012</v>
      </c>
      <c r="K43" s="114" t="s">
        <v>120</v>
      </c>
      <c r="L43" s="114" t="s">
        <v>83</v>
      </c>
      <c r="M43" s="139"/>
    </row>
    <row r="44" spans="1:13" s="122" customFormat="1" ht="19.5" customHeight="1">
      <c r="A44" s="43"/>
      <c r="B44" s="96">
        <v>28</v>
      </c>
      <c r="C44" s="96" t="s">
        <v>125</v>
      </c>
      <c r="D44" s="132" t="s">
        <v>83</v>
      </c>
      <c r="E44" s="96">
        <v>4930315</v>
      </c>
      <c r="F44" s="114"/>
      <c r="G44" s="133">
        <v>1</v>
      </c>
      <c r="H44" s="133" t="s">
        <v>45</v>
      </c>
      <c r="I44" s="121">
        <v>173250</v>
      </c>
      <c r="J44" s="121">
        <f t="shared" si="0"/>
        <v>173250</v>
      </c>
      <c r="K44" s="114" t="s">
        <v>120</v>
      </c>
      <c r="L44" s="114" t="s">
        <v>83</v>
      </c>
      <c r="M44" s="139"/>
    </row>
    <row r="45" spans="1:13" s="122" customFormat="1" ht="19.5" customHeight="1">
      <c r="A45" s="43"/>
      <c r="B45" s="96">
        <v>29</v>
      </c>
      <c r="C45" s="96" t="s">
        <v>177</v>
      </c>
      <c r="D45" s="132" t="s">
        <v>83</v>
      </c>
      <c r="E45" s="96">
        <v>3900632</v>
      </c>
      <c r="F45" s="114"/>
      <c r="G45" s="133">
        <v>1</v>
      </c>
      <c r="H45" s="133" t="s">
        <v>45</v>
      </c>
      <c r="I45" s="121">
        <v>1732.5000000000002</v>
      </c>
      <c r="J45" s="121">
        <f t="shared" si="0"/>
        <v>1732.5000000000002</v>
      </c>
      <c r="K45" s="114" t="s">
        <v>120</v>
      </c>
      <c r="L45" s="114" t="s">
        <v>83</v>
      </c>
      <c r="M45" s="139"/>
    </row>
    <row r="46" spans="1:13" s="122" customFormat="1" ht="19.5" customHeight="1">
      <c r="A46" s="43"/>
      <c r="B46" s="96">
        <v>30</v>
      </c>
      <c r="C46" s="96" t="s">
        <v>177</v>
      </c>
      <c r="D46" s="132" t="s">
        <v>83</v>
      </c>
      <c r="E46" s="96">
        <v>3926972</v>
      </c>
      <c r="F46" s="114"/>
      <c r="G46" s="133">
        <v>2</v>
      </c>
      <c r="H46" s="133" t="s">
        <v>26</v>
      </c>
      <c r="I46" s="121">
        <v>2310</v>
      </c>
      <c r="J46" s="121">
        <f t="shared" si="0"/>
        <v>4620</v>
      </c>
      <c r="K46" s="114" t="s">
        <v>120</v>
      </c>
      <c r="L46" s="114" t="s">
        <v>83</v>
      </c>
      <c r="M46" s="139"/>
    </row>
    <row r="47" spans="1:13" s="122" customFormat="1" ht="19.5" customHeight="1">
      <c r="A47" s="43"/>
      <c r="B47" s="96">
        <v>31</v>
      </c>
      <c r="C47" s="96" t="s">
        <v>178</v>
      </c>
      <c r="D47" s="132" t="s">
        <v>83</v>
      </c>
      <c r="E47" s="96">
        <v>3926761</v>
      </c>
      <c r="F47" s="114"/>
      <c r="G47" s="133">
        <v>1</v>
      </c>
      <c r="H47" s="133" t="s">
        <v>45</v>
      </c>
      <c r="I47" s="121">
        <v>69300</v>
      </c>
      <c r="J47" s="121">
        <f t="shared" si="0"/>
        <v>69300</v>
      </c>
      <c r="K47" s="114" t="s">
        <v>120</v>
      </c>
      <c r="L47" s="114" t="s">
        <v>83</v>
      </c>
      <c r="M47" s="139"/>
    </row>
    <row r="48" spans="1:13" s="122" customFormat="1" ht="19.5" customHeight="1">
      <c r="A48" s="43"/>
      <c r="B48" s="96">
        <v>32</v>
      </c>
      <c r="C48" s="96" t="s">
        <v>179</v>
      </c>
      <c r="D48" s="132" t="s">
        <v>83</v>
      </c>
      <c r="E48" s="96">
        <v>3930565</v>
      </c>
      <c r="F48" s="114"/>
      <c r="G48" s="133">
        <v>1</v>
      </c>
      <c r="H48" s="133" t="s">
        <v>45</v>
      </c>
      <c r="I48" s="121">
        <v>13860.000000000002</v>
      </c>
      <c r="J48" s="121">
        <f t="shared" si="0"/>
        <v>13860.000000000002</v>
      </c>
      <c r="K48" s="114" t="s">
        <v>120</v>
      </c>
      <c r="L48" s="114" t="s">
        <v>83</v>
      </c>
      <c r="M48" s="139"/>
    </row>
    <row r="49" spans="1:13" s="122" customFormat="1" ht="19.5" customHeight="1">
      <c r="A49" s="43"/>
      <c r="B49" s="96">
        <v>33</v>
      </c>
      <c r="C49" s="96" t="s">
        <v>123</v>
      </c>
      <c r="D49" s="132" t="s">
        <v>83</v>
      </c>
      <c r="E49" s="96">
        <v>3903990</v>
      </c>
      <c r="F49" s="114"/>
      <c r="G49" s="133">
        <v>3</v>
      </c>
      <c r="H49" s="133" t="s">
        <v>26</v>
      </c>
      <c r="I49" s="121">
        <v>577.5</v>
      </c>
      <c r="J49" s="121">
        <f t="shared" si="0"/>
        <v>1732.5</v>
      </c>
      <c r="K49" s="114" t="s">
        <v>120</v>
      </c>
      <c r="L49" s="114" t="s">
        <v>83</v>
      </c>
      <c r="M49" s="139"/>
    </row>
    <row r="50" spans="1:13" s="122" customFormat="1" ht="19.5" customHeight="1">
      <c r="A50" s="43"/>
      <c r="B50" s="96">
        <v>34</v>
      </c>
      <c r="C50" s="96" t="s">
        <v>180</v>
      </c>
      <c r="D50" s="132" t="s">
        <v>83</v>
      </c>
      <c r="E50" s="96">
        <v>3163708</v>
      </c>
      <c r="F50" s="114"/>
      <c r="G50" s="133">
        <v>1</v>
      </c>
      <c r="H50" s="133" t="s">
        <v>45</v>
      </c>
      <c r="I50" s="121">
        <v>577.5</v>
      </c>
      <c r="J50" s="121">
        <f t="shared" si="0"/>
        <v>577.5</v>
      </c>
      <c r="K50" s="114" t="s">
        <v>120</v>
      </c>
      <c r="L50" s="114" t="s">
        <v>83</v>
      </c>
      <c r="M50" s="139"/>
    </row>
    <row r="51" spans="1:13" s="122" customFormat="1" ht="19.5" customHeight="1">
      <c r="A51" s="43"/>
      <c r="B51" s="96">
        <v>35</v>
      </c>
      <c r="C51" s="96" t="s">
        <v>181</v>
      </c>
      <c r="D51" s="132" t="s">
        <v>83</v>
      </c>
      <c r="E51" s="96">
        <v>3863272</v>
      </c>
      <c r="F51" s="114"/>
      <c r="G51" s="133">
        <v>1</v>
      </c>
      <c r="H51" s="133" t="s">
        <v>45</v>
      </c>
      <c r="I51" s="121">
        <v>577.5</v>
      </c>
      <c r="J51" s="121">
        <f t="shared" si="0"/>
        <v>577.5</v>
      </c>
      <c r="K51" s="114" t="s">
        <v>120</v>
      </c>
      <c r="L51" s="114" t="s">
        <v>83</v>
      </c>
      <c r="M51" s="139"/>
    </row>
    <row r="52" spans="1:13" s="122" customFormat="1" ht="33">
      <c r="A52" s="43"/>
      <c r="B52" s="96">
        <v>36</v>
      </c>
      <c r="C52" s="114" t="s">
        <v>211</v>
      </c>
      <c r="D52" s="132" t="s">
        <v>83</v>
      </c>
      <c r="E52" s="96">
        <v>3944593</v>
      </c>
      <c r="F52" s="114"/>
      <c r="G52" s="133">
        <v>12</v>
      </c>
      <c r="H52" s="133" t="s">
        <v>26</v>
      </c>
      <c r="I52" s="121">
        <v>2887.5</v>
      </c>
      <c r="J52" s="121">
        <f t="shared" si="0"/>
        <v>34650</v>
      </c>
      <c r="K52" s="114" t="s">
        <v>120</v>
      </c>
      <c r="L52" s="114" t="s">
        <v>83</v>
      </c>
      <c r="M52" s="139"/>
    </row>
    <row r="53" spans="1:13" s="122" customFormat="1" ht="19.5" customHeight="1">
      <c r="A53" s="43"/>
      <c r="B53" s="96">
        <v>37</v>
      </c>
      <c r="C53" s="96" t="s">
        <v>182</v>
      </c>
      <c r="D53" s="132" t="s">
        <v>183</v>
      </c>
      <c r="E53" s="96" t="s">
        <v>150</v>
      </c>
      <c r="F53" s="114" t="s">
        <v>184</v>
      </c>
      <c r="G53" s="133">
        <v>1</v>
      </c>
      <c r="H53" s="133" t="s">
        <v>45</v>
      </c>
      <c r="I53" s="121">
        <v>24832.500000000004</v>
      </c>
      <c r="J53" s="121">
        <f t="shared" si="0"/>
        <v>24832.500000000004</v>
      </c>
      <c r="K53" s="114" t="s">
        <v>120</v>
      </c>
      <c r="L53" s="114" t="s">
        <v>148</v>
      </c>
      <c r="M53" s="139"/>
    </row>
    <row r="54" spans="1:13" s="122" customFormat="1" ht="19.5" customHeight="1">
      <c r="A54" s="43"/>
      <c r="B54" s="96">
        <v>38</v>
      </c>
      <c r="C54" s="96" t="s">
        <v>182</v>
      </c>
      <c r="D54" s="132" t="s">
        <v>183</v>
      </c>
      <c r="E54" s="96" t="s">
        <v>185</v>
      </c>
      <c r="F54" s="114"/>
      <c r="G54" s="133">
        <v>1</v>
      </c>
      <c r="H54" s="133" t="s">
        <v>45</v>
      </c>
      <c r="I54" s="121">
        <v>23100</v>
      </c>
      <c r="J54" s="121">
        <f t="shared" si="0"/>
        <v>23100</v>
      </c>
      <c r="K54" s="114" t="s">
        <v>120</v>
      </c>
      <c r="L54" s="114" t="s">
        <v>148</v>
      </c>
      <c r="M54" s="139"/>
    </row>
    <row r="55" spans="1:13" s="122" customFormat="1" ht="19.5" customHeight="1">
      <c r="A55" s="43"/>
      <c r="B55" s="96">
        <v>39</v>
      </c>
      <c r="C55" s="96" t="s">
        <v>186</v>
      </c>
      <c r="D55" s="132" t="s">
        <v>187</v>
      </c>
      <c r="E55" s="96"/>
      <c r="F55" s="114">
        <v>1000442627</v>
      </c>
      <c r="G55" s="133">
        <v>1</v>
      </c>
      <c r="H55" s="133" t="s">
        <v>45</v>
      </c>
      <c r="I55" s="121">
        <v>28297.500000000004</v>
      </c>
      <c r="J55" s="121">
        <f t="shared" si="0"/>
        <v>28297.500000000004</v>
      </c>
      <c r="K55" s="114" t="s">
        <v>120</v>
      </c>
      <c r="L55" s="114" t="s">
        <v>148</v>
      </c>
      <c r="M55" s="139"/>
    </row>
    <row r="56" spans="1:13" s="122" customFormat="1" ht="19.5" customHeight="1">
      <c r="A56" s="43"/>
      <c r="B56" s="96">
        <v>40</v>
      </c>
      <c r="C56" s="96" t="s">
        <v>188</v>
      </c>
      <c r="D56" s="132" t="s">
        <v>83</v>
      </c>
      <c r="E56" s="96" t="s">
        <v>150</v>
      </c>
      <c r="F56" s="114" t="s">
        <v>189</v>
      </c>
      <c r="G56" s="133">
        <v>3</v>
      </c>
      <c r="H56" s="133" t="s">
        <v>26</v>
      </c>
      <c r="I56" s="121">
        <v>3465.0000000000005</v>
      </c>
      <c r="J56" s="121">
        <f t="shared" si="0"/>
        <v>10395.000000000002</v>
      </c>
      <c r="K56" s="114" t="s">
        <v>120</v>
      </c>
      <c r="L56" s="114" t="s">
        <v>83</v>
      </c>
      <c r="M56" s="139"/>
    </row>
    <row r="57" spans="1:13" s="122" customFormat="1" ht="19.5" customHeight="1">
      <c r="A57" s="43"/>
      <c r="B57" s="96">
        <v>41</v>
      </c>
      <c r="C57" s="96" t="s">
        <v>190</v>
      </c>
      <c r="D57" s="132" t="s">
        <v>83</v>
      </c>
      <c r="E57" s="96" t="s">
        <v>150</v>
      </c>
      <c r="F57" s="114"/>
      <c r="G57" s="133">
        <v>4</v>
      </c>
      <c r="H57" s="133" t="s">
        <v>26</v>
      </c>
      <c r="I57" s="121">
        <v>1732.5000000000002</v>
      </c>
      <c r="J57" s="121">
        <f t="shared" si="0"/>
        <v>6930.0000000000009</v>
      </c>
      <c r="K57" s="114" t="s">
        <v>120</v>
      </c>
      <c r="L57" s="114" t="s">
        <v>83</v>
      </c>
      <c r="M57" s="139"/>
    </row>
    <row r="58" spans="1:13" s="122" customFormat="1" ht="19.5" customHeight="1">
      <c r="A58" s="43"/>
      <c r="B58" s="96">
        <v>42</v>
      </c>
      <c r="C58" s="96" t="s">
        <v>191</v>
      </c>
      <c r="D58" s="132" t="s">
        <v>83</v>
      </c>
      <c r="E58" s="96" t="s">
        <v>150</v>
      </c>
      <c r="F58" s="114"/>
      <c r="G58" s="133">
        <v>1</v>
      </c>
      <c r="H58" s="133" t="s">
        <v>45</v>
      </c>
      <c r="I58" s="121">
        <v>51975.000000000007</v>
      </c>
      <c r="J58" s="121">
        <f t="shared" si="0"/>
        <v>51975.000000000007</v>
      </c>
      <c r="K58" s="114" t="s">
        <v>120</v>
      </c>
      <c r="L58" s="114" t="s">
        <v>83</v>
      </c>
      <c r="M58" s="139"/>
    </row>
    <row r="59" spans="1:13" s="122" customFormat="1" ht="19.5" customHeight="1">
      <c r="A59" s="43"/>
      <c r="B59" s="96">
        <v>43</v>
      </c>
      <c r="C59" s="96" t="s">
        <v>192</v>
      </c>
      <c r="D59" s="132" t="s">
        <v>83</v>
      </c>
      <c r="E59" s="96" t="s">
        <v>150</v>
      </c>
      <c r="F59" s="114"/>
      <c r="G59" s="133">
        <v>2</v>
      </c>
      <c r="H59" s="133" t="s">
        <v>26</v>
      </c>
      <c r="I59" s="121">
        <v>1732.5000000000002</v>
      </c>
      <c r="J59" s="121">
        <f t="shared" si="0"/>
        <v>3465.0000000000005</v>
      </c>
      <c r="K59" s="114" t="s">
        <v>120</v>
      </c>
      <c r="L59" s="114" t="s">
        <v>83</v>
      </c>
      <c r="M59" s="139"/>
    </row>
    <row r="60" spans="1:13" s="122" customFormat="1" ht="19.5" customHeight="1">
      <c r="A60" s="43"/>
      <c r="B60" s="96">
        <v>44</v>
      </c>
      <c r="C60" s="96" t="s">
        <v>193</v>
      </c>
      <c r="D60" s="132" t="s">
        <v>83</v>
      </c>
      <c r="E60" s="96" t="s">
        <v>150</v>
      </c>
      <c r="F60" s="114"/>
      <c r="G60" s="133">
        <v>2</v>
      </c>
      <c r="H60" s="133" t="s">
        <v>26</v>
      </c>
      <c r="I60" s="121">
        <v>28875.000000000004</v>
      </c>
      <c r="J60" s="121">
        <f t="shared" si="0"/>
        <v>57750.000000000007</v>
      </c>
      <c r="K60" s="114" t="s">
        <v>120</v>
      </c>
      <c r="L60" s="114" t="s">
        <v>83</v>
      </c>
      <c r="M60" s="139"/>
    </row>
    <row r="61" spans="1:13" s="122" customFormat="1" ht="19.5" customHeight="1">
      <c r="A61" s="43"/>
      <c r="B61" s="96">
        <v>45</v>
      </c>
      <c r="C61" s="96" t="s">
        <v>194</v>
      </c>
      <c r="D61" s="132" t="s">
        <v>83</v>
      </c>
      <c r="E61" s="96">
        <v>3918109</v>
      </c>
      <c r="F61" s="114"/>
      <c r="G61" s="133">
        <v>2</v>
      </c>
      <c r="H61" s="133" t="s">
        <v>26</v>
      </c>
      <c r="I61" s="121">
        <v>2887.5</v>
      </c>
      <c r="J61" s="121">
        <f t="shared" si="0"/>
        <v>5775</v>
      </c>
      <c r="K61" s="114" t="s">
        <v>120</v>
      </c>
      <c r="L61" s="114" t="s">
        <v>83</v>
      </c>
      <c r="M61" s="139"/>
    </row>
    <row r="62" spans="1:13" s="122" customFormat="1" ht="19.5" customHeight="1">
      <c r="A62" s="43"/>
      <c r="B62" s="96">
        <v>46</v>
      </c>
      <c r="C62" s="96" t="s">
        <v>195</v>
      </c>
      <c r="D62" s="132" t="s">
        <v>83</v>
      </c>
      <c r="E62" s="96">
        <v>3863343</v>
      </c>
      <c r="F62" s="114"/>
      <c r="G62" s="133">
        <v>2</v>
      </c>
      <c r="H62" s="133" t="s">
        <v>26</v>
      </c>
      <c r="I62" s="121">
        <v>2310</v>
      </c>
      <c r="J62" s="121">
        <f t="shared" si="0"/>
        <v>4620</v>
      </c>
      <c r="K62" s="114" t="s">
        <v>120</v>
      </c>
      <c r="L62" s="114" t="s">
        <v>83</v>
      </c>
      <c r="M62" s="139"/>
    </row>
    <row r="63" spans="1:13" s="122" customFormat="1" ht="19.5" customHeight="1">
      <c r="A63" s="43"/>
      <c r="B63" s="96">
        <v>47</v>
      </c>
      <c r="C63" s="96" t="s">
        <v>196</v>
      </c>
      <c r="D63" s="132" t="s">
        <v>83</v>
      </c>
      <c r="E63" s="96" t="s">
        <v>150</v>
      </c>
      <c r="F63" s="114"/>
      <c r="G63" s="133">
        <v>1</v>
      </c>
      <c r="H63" s="133" t="s">
        <v>45</v>
      </c>
      <c r="I63" s="121">
        <v>2310</v>
      </c>
      <c r="J63" s="121">
        <f t="shared" si="0"/>
        <v>2310</v>
      </c>
      <c r="K63" s="114" t="s">
        <v>120</v>
      </c>
      <c r="L63" s="114" t="s">
        <v>83</v>
      </c>
      <c r="M63" s="139"/>
    </row>
    <row r="64" spans="1:13" s="122" customFormat="1" ht="19.5" customHeight="1">
      <c r="A64" s="43"/>
      <c r="B64" s="96">
        <v>48</v>
      </c>
      <c r="C64" s="96" t="s">
        <v>197</v>
      </c>
      <c r="D64" s="132" t="s">
        <v>83</v>
      </c>
      <c r="E64" s="96" t="s">
        <v>150</v>
      </c>
      <c r="F64" s="114"/>
      <c r="G64" s="133">
        <v>3</v>
      </c>
      <c r="H64" s="133" t="s">
        <v>26</v>
      </c>
      <c r="I64" s="121">
        <v>17325</v>
      </c>
      <c r="J64" s="121">
        <f t="shared" si="0"/>
        <v>51975</v>
      </c>
      <c r="K64" s="114" t="s">
        <v>120</v>
      </c>
      <c r="L64" s="114" t="s">
        <v>83</v>
      </c>
      <c r="M64" s="139"/>
    </row>
    <row r="65" spans="1:13" s="122" customFormat="1" ht="19.5" customHeight="1">
      <c r="A65" s="43"/>
      <c r="B65" s="96">
        <v>49</v>
      </c>
      <c r="C65" s="96" t="s">
        <v>198</v>
      </c>
      <c r="D65" s="132" t="s">
        <v>83</v>
      </c>
      <c r="E65" s="96">
        <v>3926846</v>
      </c>
      <c r="F65" s="114"/>
      <c r="G65" s="133">
        <v>3</v>
      </c>
      <c r="H65" s="133" t="s">
        <v>26</v>
      </c>
      <c r="I65" s="121">
        <v>1732.5000000000002</v>
      </c>
      <c r="J65" s="121">
        <f t="shared" si="0"/>
        <v>5197.5000000000009</v>
      </c>
      <c r="K65" s="114" t="s">
        <v>120</v>
      </c>
      <c r="L65" s="114" t="s">
        <v>83</v>
      </c>
      <c r="M65" s="139"/>
    </row>
    <row r="66" spans="1:13" s="122" customFormat="1" ht="19.5" customHeight="1">
      <c r="A66" s="43"/>
      <c r="B66" s="96">
        <v>50</v>
      </c>
      <c r="C66" s="96" t="s">
        <v>199</v>
      </c>
      <c r="D66" s="132" t="s">
        <v>83</v>
      </c>
      <c r="E66" s="96" t="s">
        <v>150</v>
      </c>
      <c r="F66" s="114"/>
      <c r="G66" s="133">
        <v>2</v>
      </c>
      <c r="H66" s="133" t="s">
        <v>26</v>
      </c>
      <c r="I66" s="121">
        <v>40425</v>
      </c>
      <c r="J66" s="121">
        <f t="shared" si="0"/>
        <v>80850</v>
      </c>
      <c r="K66" s="114" t="s">
        <v>120</v>
      </c>
      <c r="L66" s="114" t="s">
        <v>83</v>
      </c>
      <c r="M66" s="139"/>
    </row>
    <row r="67" spans="1:13" s="122" customFormat="1" ht="19.5" customHeight="1">
      <c r="A67" s="43"/>
      <c r="B67" s="96">
        <v>51</v>
      </c>
      <c r="C67" s="96" t="s">
        <v>200</v>
      </c>
      <c r="D67" s="132" t="s">
        <v>83</v>
      </c>
      <c r="E67" s="96" t="s">
        <v>150</v>
      </c>
      <c r="F67" s="114"/>
      <c r="G67" s="133">
        <v>2</v>
      </c>
      <c r="H67" s="133" t="s">
        <v>26</v>
      </c>
      <c r="I67" s="121">
        <v>28875.000000000004</v>
      </c>
      <c r="J67" s="121">
        <f t="shared" si="0"/>
        <v>57750.000000000007</v>
      </c>
      <c r="K67" s="114" t="s">
        <v>120</v>
      </c>
      <c r="L67" s="114" t="s">
        <v>83</v>
      </c>
      <c r="M67" s="139"/>
    </row>
    <row r="68" spans="1:13" s="122" customFormat="1" ht="19.5" customHeight="1">
      <c r="A68" s="43"/>
      <c r="B68" s="96">
        <v>52</v>
      </c>
      <c r="C68" s="96" t="s">
        <v>201</v>
      </c>
      <c r="D68" s="132" t="s">
        <v>83</v>
      </c>
      <c r="E68" s="96" t="s">
        <v>150</v>
      </c>
      <c r="F68" s="114"/>
      <c r="G68" s="133">
        <v>4</v>
      </c>
      <c r="H68" s="133" t="s">
        <v>26</v>
      </c>
      <c r="I68" s="121">
        <v>17325</v>
      </c>
      <c r="J68" s="121">
        <f t="shared" si="0"/>
        <v>69300</v>
      </c>
      <c r="K68" s="114" t="s">
        <v>120</v>
      </c>
      <c r="L68" s="114" t="s">
        <v>83</v>
      </c>
      <c r="M68" s="139"/>
    </row>
    <row r="69" spans="1:13" s="122" customFormat="1" ht="19.5" customHeight="1">
      <c r="A69" s="43"/>
      <c r="B69" s="96">
        <v>53</v>
      </c>
      <c r="C69" s="96" t="s">
        <v>202</v>
      </c>
      <c r="D69" s="132" t="s">
        <v>83</v>
      </c>
      <c r="E69" s="96" t="s">
        <v>150</v>
      </c>
      <c r="F69" s="114"/>
      <c r="G69" s="133">
        <v>2</v>
      </c>
      <c r="H69" s="133" t="s">
        <v>26</v>
      </c>
      <c r="I69" s="121">
        <v>80850</v>
      </c>
      <c r="J69" s="121">
        <f t="shared" si="0"/>
        <v>161700</v>
      </c>
      <c r="K69" s="114" t="s">
        <v>120</v>
      </c>
      <c r="L69" s="114" t="s">
        <v>83</v>
      </c>
      <c r="M69" s="139"/>
    </row>
    <row r="70" spans="1:13" s="122" customFormat="1" ht="19.5" customHeight="1">
      <c r="A70" s="43"/>
      <c r="B70" s="96">
        <v>54</v>
      </c>
      <c r="C70" s="96" t="s">
        <v>203</v>
      </c>
      <c r="D70" s="132" t="s">
        <v>83</v>
      </c>
      <c r="E70" s="96" t="s">
        <v>150</v>
      </c>
      <c r="F70" s="114"/>
      <c r="G70" s="133">
        <v>1</v>
      </c>
      <c r="H70" s="133" t="s">
        <v>45</v>
      </c>
      <c r="I70" s="121">
        <v>69300</v>
      </c>
      <c r="J70" s="121">
        <f t="shared" si="0"/>
        <v>69300</v>
      </c>
      <c r="K70" s="114" t="s">
        <v>120</v>
      </c>
      <c r="L70" s="114" t="s">
        <v>83</v>
      </c>
      <c r="M70" s="139"/>
    </row>
    <row r="71" spans="1:13" s="122" customFormat="1" ht="19.5" customHeight="1">
      <c r="A71" s="43"/>
      <c r="B71" s="96">
        <v>55</v>
      </c>
      <c r="C71" s="96" t="s">
        <v>204</v>
      </c>
      <c r="D71" s="132" t="s">
        <v>83</v>
      </c>
      <c r="E71" s="96" t="s">
        <v>150</v>
      </c>
      <c r="F71" s="114"/>
      <c r="G71" s="133">
        <v>1</v>
      </c>
      <c r="H71" s="133" t="s">
        <v>45</v>
      </c>
      <c r="I71" s="121">
        <v>109725.00000000001</v>
      </c>
      <c r="J71" s="121">
        <f t="shared" si="0"/>
        <v>109725.00000000001</v>
      </c>
      <c r="K71" s="114" t="s">
        <v>120</v>
      </c>
      <c r="L71" s="114" t="s">
        <v>83</v>
      </c>
      <c r="M71" s="139"/>
    </row>
    <row r="72" spans="1:13" s="122" customFormat="1" ht="19.5" customHeight="1">
      <c r="A72" s="43"/>
      <c r="B72" s="96">
        <v>56</v>
      </c>
      <c r="C72" s="96" t="s">
        <v>205</v>
      </c>
      <c r="D72" s="132" t="s">
        <v>83</v>
      </c>
      <c r="E72" s="96" t="s">
        <v>150</v>
      </c>
      <c r="F72" s="114"/>
      <c r="G72" s="133">
        <v>1</v>
      </c>
      <c r="H72" s="133" t="s">
        <v>45</v>
      </c>
      <c r="I72" s="121">
        <v>46200</v>
      </c>
      <c r="J72" s="121">
        <f t="shared" si="0"/>
        <v>46200</v>
      </c>
      <c r="K72" s="114" t="s">
        <v>120</v>
      </c>
      <c r="L72" s="114" t="s">
        <v>83</v>
      </c>
      <c r="M72" s="139"/>
    </row>
    <row r="73" spans="1:13" s="122" customFormat="1" ht="19.5" customHeight="1">
      <c r="A73" s="43"/>
      <c r="B73" s="96">
        <v>57</v>
      </c>
      <c r="C73" s="96" t="s">
        <v>206</v>
      </c>
      <c r="D73" s="132" t="s">
        <v>83</v>
      </c>
      <c r="E73" s="96" t="s">
        <v>150</v>
      </c>
      <c r="F73" s="114"/>
      <c r="G73" s="133">
        <v>1</v>
      </c>
      <c r="H73" s="133" t="s">
        <v>45</v>
      </c>
      <c r="I73" s="121">
        <v>20790</v>
      </c>
      <c r="J73" s="121">
        <f t="shared" si="0"/>
        <v>20790</v>
      </c>
      <c r="K73" s="114" t="s">
        <v>120</v>
      </c>
      <c r="L73" s="114" t="s">
        <v>83</v>
      </c>
      <c r="M73" s="139"/>
    </row>
    <row r="74" spans="1:13" s="122" customFormat="1" ht="19.5" customHeight="1">
      <c r="A74" s="43"/>
      <c r="B74" s="96">
        <v>58</v>
      </c>
      <c r="C74" s="96" t="s">
        <v>207</v>
      </c>
      <c r="D74" s="132" t="s">
        <v>83</v>
      </c>
      <c r="E74" s="96" t="s">
        <v>150</v>
      </c>
      <c r="F74" s="114"/>
      <c r="G74" s="133">
        <v>1</v>
      </c>
      <c r="H74" s="133" t="s">
        <v>45</v>
      </c>
      <c r="I74" s="121">
        <v>17325</v>
      </c>
      <c r="J74" s="121">
        <f t="shared" si="0"/>
        <v>17325</v>
      </c>
      <c r="K74" s="114" t="s">
        <v>120</v>
      </c>
      <c r="L74" s="114" t="s">
        <v>83</v>
      </c>
      <c r="M74" s="139"/>
    </row>
    <row r="75" spans="1:13" s="122" customFormat="1" ht="33">
      <c r="A75" s="43"/>
      <c r="B75" s="140">
        <v>59</v>
      </c>
      <c r="C75" s="142" t="s">
        <v>210</v>
      </c>
      <c r="D75" s="141" t="s">
        <v>83</v>
      </c>
      <c r="E75" s="140" t="s">
        <v>150</v>
      </c>
      <c r="F75" s="142"/>
      <c r="G75" s="143">
        <v>1</v>
      </c>
      <c r="H75" s="143" t="s">
        <v>45</v>
      </c>
      <c r="I75" s="144">
        <v>0</v>
      </c>
      <c r="J75" s="144">
        <f t="shared" si="0"/>
        <v>0</v>
      </c>
      <c r="K75" s="142" t="s">
        <v>120</v>
      </c>
      <c r="L75" s="142" t="s">
        <v>208</v>
      </c>
      <c r="M75" s="145"/>
    </row>
    <row r="76" spans="1:13" s="122" customFormat="1" ht="19.5" customHeight="1">
      <c r="A76" s="43"/>
      <c r="B76" s="96">
        <v>60</v>
      </c>
      <c r="C76" s="96" t="s">
        <v>123</v>
      </c>
      <c r="D76" s="132" t="s">
        <v>83</v>
      </c>
      <c r="E76" s="96">
        <v>3926972</v>
      </c>
      <c r="F76" s="114"/>
      <c r="G76" s="133">
        <v>2</v>
      </c>
      <c r="H76" s="133" t="s">
        <v>26</v>
      </c>
      <c r="I76" s="121">
        <v>2310</v>
      </c>
      <c r="J76" s="121">
        <f t="shared" si="0"/>
        <v>4620</v>
      </c>
      <c r="K76" s="114" t="s">
        <v>120</v>
      </c>
      <c r="L76" s="114" t="s">
        <v>83</v>
      </c>
      <c r="M76" s="139"/>
    </row>
    <row r="77" spans="1:13" s="122" customFormat="1" ht="19.5" customHeight="1">
      <c r="A77" s="43"/>
      <c r="B77" s="134"/>
      <c r="C77" s="173" t="s">
        <v>128</v>
      </c>
      <c r="D77" s="174"/>
      <c r="E77" s="174"/>
      <c r="F77" s="174"/>
      <c r="G77" s="174"/>
      <c r="H77" s="174"/>
      <c r="I77" s="175"/>
      <c r="J77" s="138">
        <f>SUM(J17:J76)</f>
        <v>5995158.1578000002</v>
      </c>
      <c r="K77" s="114" t="s">
        <v>120</v>
      </c>
      <c r="L77" s="135"/>
      <c r="M77" s="136"/>
    </row>
    <row r="78" spans="1:13" s="122" customFormat="1" ht="19.5" customHeight="1">
      <c r="A78" s="43"/>
      <c r="B78" s="134"/>
      <c r="C78" s="152" t="s">
        <v>129</v>
      </c>
      <c r="D78" s="153"/>
      <c r="E78" s="153"/>
      <c r="F78" s="153"/>
      <c r="G78" s="153"/>
      <c r="H78" s="153"/>
      <c r="I78" s="154"/>
      <c r="J78" s="138">
        <v>3000000</v>
      </c>
      <c r="K78" s="114" t="s">
        <v>120</v>
      </c>
      <c r="L78" s="135"/>
      <c r="M78" s="136"/>
    </row>
    <row r="79" spans="1:13" s="122" customFormat="1" ht="19.5" customHeight="1">
      <c r="A79" s="43"/>
      <c r="B79" s="134"/>
      <c r="C79" s="152" t="s">
        <v>209</v>
      </c>
      <c r="D79" s="153"/>
      <c r="E79" s="153"/>
      <c r="F79" s="153"/>
      <c r="G79" s="153"/>
      <c r="H79" s="153"/>
      <c r="I79" s="154"/>
      <c r="J79" s="138">
        <v>450000</v>
      </c>
      <c r="K79" s="114" t="s">
        <v>120</v>
      </c>
      <c r="L79" s="135"/>
      <c r="M79" s="136"/>
    </row>
    <row r="80" spans="1:13" s="122" customFormat="1" ht="30.75" customHeight="1">
      <c r="A80" s="43"/>
      <c r="B80" s="134"/>
      <c r="C80" s="164" t="s">
        <v>32</v>
      </c>
      <c r="D80" s="165"/>
      <c r="E80" s="165"/>
      <c r="F80" s="165"/>
      <c r="G80" s="165"/>
      <c r="H80" s="165"/>
      <c r="I80" s="166"/>
      <c r="J80" s="137">
        <f>SUM(J77:J79)</f>
        <v>9445158.1578000002</v>
      </c>
      <c r="K80" s="124" t="s">
        <v>120</v>
      </c>
      <c r="L80" s="135"/>
      <c r="M80" s="136"/>
    </row>
    <row r="81" spans="1:13" s="116" customFormat="1" ht="14.25" customHeight="1">
      <c r="A81" s="118"/>
      <c r="B81" s="119"/>
      <c r="C81" s="125"/>
      <c r="D81" s="125"/>
      <c r="E81" s="125"/>
      <c r="F81" s="125"/>
      <c r="G81" s="125"/>
      <c r="H81" s="125"/>
      <c r="I81" s="125"/>
      <c r="J81" s="126"/>
      <c r="K81" s="125"/>
      <c r="L81" s="120"/>
      <c r="M81" s="117"/>
    </row>
    <row r="82" spans="1:13" ht="20.25" customHeight="1">
      <c r="A82" s="131"/>
      <c r="B82" s="93" t="s">
        <v>44</v>
      </c>
      <c r="C82" s="104"/>
      <c r="D82" s="18"/>
      <c r="E82" s="18"/>
      <c r="F82" s="18"/>
      <c r="G82" s="18"/>
      <c r="H82" s="18"/>
      <c r="I82" s="18"/>
      <c r="J82" s="28"/>
      <c r="K82" s="18"/>
      <c r="L82" s="18"/>
      <c r="M82" s="26"/>
    </row>
    <row r="83" spans="1:13" ht="20.25" customHeight="1">
      <c r="A83" s="131"/>
      <c r="B83" s="168" t="s">
        <v>121</v>
      </c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26"/>
    </row>
    <row r="84" spans="1:13" ht="20.25" customHeight="1">
      <c r="A84" s="131"/>
      <c r="B84" s="93" t="s">
        <v>60</v>
      </c>
      <c r="C84" s="104"/>
      <c r="D84" s="18"/>
      <c r="E84" s="18"/>
      <c r="F84" s="18"/>
      <c r="G84" s="18"/>
      <c r="H84" s="18"/>
      <c r="I84" s="18"/>
      <c r="J84" s="18"/>
      <c r="K84" s="18"/>
      <c r="L84" s="18"/>
      <c r="M84" s="26"/>
    </row>
    <row r="85" spans="1:13" ht="20.25" customHeight="1">
      <c r="A85" s="131"/>
      <c r="B85" s="93" t="s">
        <v>31</v>
      </c>
      <c r="C85" s="104"/>
      <c r="D85" s="18"/>
      <c r="E85" s="18"/>
      <c r="F85" s="18"/>
      <c r="G85" s="18"/>
      <c r="H85" s="18"/>
      <c r="I85" s="18"/>
      <c r="J85" s="18"/>
      <c r="K85" s="18"/>
      <c r="L85" s="18"/>
      <c r="M85" s="26"/>
    </row>
    <row r="86" spans="1:13" ht="20.25" customHeight="1">
      <c r="A86" s="131"/>
      <c r="B86" s="93" t="s">
        <v>130</v>
      </c>
      <c r="C86" s="104"/>
      <c r="D86" s="18"/>
      <c r="E86" s="18"/>
      <c r="F86" s="18"/>
      <c r="G86" s="18"/>
      <c r="H86" s="18"/>
      <c r="I86" s="18"/>
      <c r="J86" s="18"/>
      <c r="K86" s="18"/>
      <c r="L86" s="18"/>
      <c r="M86" s="26"/>
    </row>
    <row r="87" spans="1:13" ht="20.25" customHeight="1">
      <c r="A87" s="131"/>
      <c r="B87" s="23" t="s">
        <v>122</v>
      </c>
      <c r="C87" s="18"/>
      <c r="D87" s="112"/>
      <c r="E87" s="18"/>
      <c r="F87" s="18"/>
      <c r="G87" s="18"/>
      <c r="H87" s="18"/>
      <c r="I87" s="18"/>
      <c r="J87" s="18"/>
      <c r="K87" s="18"/>
      <c r="L87" s="18"/>
      <c r="M87" s="26"/>
    </row>
    <row r="88" spans="1:13" ht="22.5" customHeight="1" thickBot="1">
      <c r="A88" s="131"/>
      <c r="B88" s="23"/>
      <c r="C88" s="18"/>
      <c r="D88" s="112"/>
      <c r="E88" s="18"/>
      <c r="F88" s="18"/>
      <c r="G88" s="18"/>
      <c r="H88" s="18"/>
      <c r="I88" s="18"/>
      <c r="J88" s="18"/>
      <c r="K88" s="18"/>
      <c r="L88" s="18"/>
      <c r="M88" s="26"/>
    </row>
    <row r="89" spans="1:13" ht="22.5" customHeight="1" thickBot="1">
      <c r="A89" s="27"/>
      <c r="B89" s="109" t="s">
        <v>114</v>
      </c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8"/>
    </row>
    <row r="90" spans="1:13" s="122" customFormat="1" ht="28.5" customHeight="1">
      <c r="A90" s="27"/>
      <c r="B90" s="127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</row>
    <row r="91" spans="1:13" ht="21.75" customHeight="1">
      <c r="B91" s="169" t="s">
        <v>116</v>
      </c>
      <c r="C91" s="169"/>
      <c r="D91" s="129"/>
      <c r="E91" s="129"/>
      <c r="F91" s="129"/>
      <c r="G91" s="104"/>
      <c r="H91" s="27" t="s">
        <v>117</v>
      </c>
      <c r="I91" s="113"/>
      <c r="J91" s="113"/>
      <c r="K91" s="128" t="s">
        <v>2</v>
      </c>
      <c r="L91" s="170" t="s">
        <v>2</v>
      </c>
      <c r="M91" s="170"/>
    </row>
    <row r="92" spans="1:13" ht="10.5" customHeight="1">
      <c r="B92" s="129"/>
      <c r="C92" s="129"/>
      <c r="D92" s="129"/>
      <c r="E92" s="129"/>
      <c r="F92" s="129"/>
      <c r="G92" s="104"/>
      <c r="H92" s="27"/>
      <c r="I92" s="128"/>
      <c r="J92" s="128"/>
      <c r="K92" s="128"/>
      <c r="L92" s="128"/>
      <c r="M92" s="128"/>
    </row>
    <row r="93" spans="1:13" ht="21" customHeight="1">
      <c r="B93" s="129" t="s">
        <v>11</v>
      </c>
      <c r="C93" s="105"/>
      <c r="D93" s="105"/>
      <c r="E93" s="105"/>
      <c r="F93" s="105"/>
      <c r="G93" s="129" t="s">
        <v>11</v>
      </c>
      <c r="H93" s="129"/>
      <c r="I93" s="105"/>
      <c r="J93" s="129" t="s">
        <v>11</v>
      </c>
      <c r="K93" s="27"/>
      <c r="L93" s="171" t="s">
        <v>41</v>
      </c>
      <c r="M93" s="171"/>
    </row>
    <row r="94" spans="1:13" ht="19.5" customHeight="1">
      <c r="B94" s="128" t="s">
        <v>12</v>
      </c>
      <c r="C94" s="106"/>
      <c r="D94" s="106"/>
      <c r="E94" s="106"/>
      <c r="F94" s="106"/>
      <c r="G94" s="128" t="s">
        <v>12</v>
      </c>
      <c r="H94" s="128"/>
      <c r="I94" s="104"/>
      <c r="J94" s="128" t="s">
        <v>12</v>
      </c>
      <c r="K94" s="27"/>
      <c r="L94" s="170" t="s">
        <v>42</v>
      </c>
      <c r="M94" s="170"/>
    </row>
    <row r="95" spans="1:13" ht="21" customHeight="1">
      <c r="B95" s="172" t="s">
        <v>36</v>
      </c>
      <c r="C95" s="172"/>
      <c r="D95" s="129"/>
      <c r="E95" s="129"/>
      <c r="F95" s="129"/>
      <c r="G95" s="172" t="s">
        <v>118</v>
      </c>
      <c r="H95" s="172"/>
      <c r="I95" s="172"/>
      <c r="J95" s="172" t="s">
        <v>7</v>
      </c>
      <c r="K95" s="172"/>
      <c r="L95" s="170" t="s">
        <v>37</v>
      </c>
      <c r="M95" s="170"/>
    </row>
    <row r="96" spans="1:13" ht="18" customHeight="1">
      <c r="B96" s="130"/>
      <c r="C96" s="130"/>
      <c r="D96" s="130"/>
      <c r="E96" s="130"/>
      <c r="F96" s="130"/>
      <c r="G96" s="18"/>
      <c r="I96" s="130"/>
      <c r="J96" s="130"/>
      <c r="K96" s="130"/>
      <c r="L96" s="167" t="s">
        <v>119</v>
      </c>
      <c r="M96" s="167"/>
    </row>
    <row r="97" spans="2:13" ht="15.75">
      <c r="B97" s="18"/>
      <c r="C97" s="18"/>
      <c r="D97" s="18"/>
      <c r="E97" s="18"/>
      <c r="F97" s="18"/>
      <c r="G97" s="18"/>
      <c r="H97" s="18"/>
      <c r="J97" s="30"/>
      <c r="K97" s="30"/>
    </row>
    <row r="98" spans="2:13" ht="15.75">
      <c r="B98" s="18"/>
      <c r="C98" s="18"/>
      <c r="D98" s="18"/>
      <c r="E98" s="18"/>
      <c r="F98" s="18"/>
      <c r="G98" s="18"/>
      <c r="H98" s="18"/>
      <c r="I98" s="32"/>
      <c r="J98" s="32"/>
      <c r="K98" s="32"/>
      <c r="L98" s="32"/>
      <c r="M98" s="38"/>
    </row>
    <row r="99" spans="2:13" ht="15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26"/>
    </row>
    <row r="100" spans="2:13" ht="1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26"/>
    </row>
    <row r="101" spans="2:13" ht="15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26"/>
    </row>
    <row r="102" spans="2:13" ht="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2:13" ht="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2:13" ht="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26"/>
    </row>
    <row r="105" spans="2:13" ht="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2:13" ht="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2:13" ht="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2:13" ht="1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2:13" ht="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26"/>
    </row>
    <row r="110" spans="2:13" ht="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26"/>
    </row>
    <row r="111" spans="2:13" ht="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26"/>
    </row>
    <row r="112" spans="2:13" ht="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26"/>
    </row>
    <row r="113" spans="2:13" ht="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26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s="16" customFormat="1" ht="15">
      <c r="M126" s="36"/>
    </row>
    <row r="127" spans="2:13" s="16" customFormat="1" ht="15">
      <c r="M127" s="36"/>
    </row>
    <row r="128" spans="2:13" s="16" customFormat="1" ht="15">
      <c r="M128" s="36"/>
    </row>
    <row r="129" spans="13:13" s="16" customFormat="1" ht="15">
      <c r="M129" s="36"/>
    </row>
    <row r="130" spans="13:13" s="16" customFormat="1" ht="15">
      <c r="M130" s="36"/>
    </row>
    <row r="131" spans="13:13" s="16" customFormat="1" ht="15">
      <c r="M131" s="36"/>
    </row>
  </sheetData>
  <autoFilter ref="B16:M87"/>
  <mergeCells count="27">
    <mergeCell ref="B1:M3"/>
    <mergeCell ref="L8:M8"/>
    <mergeCell ref="C80:I80"/>
    <mergeCell ref="L96:M96"/>
    <mergeCell ref="B83:L83"/>
    <mergeCell ref="B91:C91"/>
    <mergeCell ref="L91:M91"/>
    <mergeCell ref="L93:M93"/>
    <mergeCell ref="L94:M94"/>
    <mergeCell ref="B95:C95"/>
    <mergeCell ref="G95:I95"/>
    <mergeCell ref="J95:K95"/>
    <mergeCell ref="L95:M95"/>
    <mergeCell ref="C77:I77"/>
    <mergeCell ref="L9:M9"/>
    <mergeCell ref="J23:J24"/>
    <mergeCell ref="K23:K24"/>
    <mergeCell ref="J32:J33"/>
    <mergeCell ref="K32:K33"/>
    <mergeCell ref="L32:L33"/>
    <mergeCell ref="G23:G24"/>
    <mergeCell ref="I32:I33"/>
    <mergeCell ref="D32:D33"/>
    <mergeCell ref="C79:I79"/>
    <mergeCell ref="C78:I78"/>
    <mergeCell ref="H23:H24"/>
    <mergeCell ref="I23:I2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1" t="s">
        <v>33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</row>
    <row r="2" spans="2:20" ht="15"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2:20" ht="15"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0" t="s">
        <v>107</v>
      </c>
      <c r="D41" s="181"/>
      <c r="E41" s="181"/>
      <c r="F41" s="181"/>
      <c r="G41" s="181"/>
      <c r="H41" s="181"/>
      <c r="I41" s="182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0" t="s">
        <v>108</v>
      </c>
      <c r="D42" s="181"/>
      <c r="E42" s="181"/>
      <c r="F42" s="181"/>
      <c r="G42" s="181"/>
      <c r="H42" s="181"/>
      <c r="I42" s="182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0" t="s">
        <v>109</v>
      </c>
      <c r="D43" s="181"/>
      <c r="E43" s="181"/>
      <c r="F43" s="181"/>
      <c r="G43" s="181"/>
      <c r="H43" s="181"/>
      <c r="I43" s="182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0" t="s">
        <v>110</v>
      </c>
      <c r="D44" s="181"/>
      <c r="E44" s="181"/>
      <c r="F44" s="181"/>
      <c r="G44" s="181"/>
      <c r="H44" s="181"/>
      <c r="I44" s="182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7" t="s">
        <v>32</v>
      </c>
      <c r="D45" s="177"/>
      <c r="E45" s="177"/>
      <c r="F45" s="177"/>
      <c r="G45" s="177"/>
      <c r="H45" s="177"/>
      <c r="I45" s="177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8" t="s">
        <v>23</v>
      </c>
      <c r="C56" s="178"/>
      <c r="D56" s="76"/>
      <c r="E56" s="76"/>
      <c r="F56" s="76"/>
      <c r="G56" s="18"/>
      <c r="I56" s="179" t="s">
        <v>2</v>
      </c>
      <c r="J56" s="179"/>
      <c r="K56" s="77"/>
      <c r="L56" s="77"/>
      <c r="M56" s="179" t="s">
        <v>2</v>
      </c>
      <c r="N56" s="179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3" t="s">
        <v>41</v>
      </c>
      <c r="N61" s="183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79" t="s">
        <v>42</v>
      </c>
      <c r="N62" s="179"/>
    </row>
    <row r="63" spans="1:19" ht="15">
      <c r="B63" s="178" t="s">
        <v>36</v>
      </c>
      <c r="C63" s="178"/>
      <c r="D63" s="76"/>
      <c r="E63" s="76"/>
      <c r="F63" s="76"/>
      <c r="G63" s="18"/>
      <c r="I63" s="178" t="s">
        <v>7</v>
      </c>
      <c r="J63" s="178"/>
      <c r="K63" s="76"/>
      <c r="L63" s="76"/>
      <c r="M63" s="179" t="s">
        <v>37</v>
      </c>
      <c r="N63" s="179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67" t="s">
        <v>38</v>
      </c>
      <c r="N64" s="167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 (2)</vt:lpstr>
      <vt:lpstr>CCO</vt:lpstr>
      <vt:lpstr>Part Lists</vt:lpstr>
      <vt:lpstr>Customer Supply</vt:lpstr>
      <vt:lpstr>CCO!Print_Area</vt:lpstr>
      <vt:lpstr>'CCO (2)'!Print_Area</vt:lpstr>
      <vt:lpstr>'Part Lists'!Print_Area</vt:lpstr>
      <vt:lpstr>CCO!Print_Titles</vt:lpstr>
      <vt:lpstr>'CCO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2023-06-19T04:16:17Z</cp:lastPrinted>
  <dcterms:created xsi:type="dcterms:W3CDTF">2016-07-26T09:24:26Z</dcterms:created>
  <dcterms:modified xsi:type="dcterms:W3CDTF">2023-09-20T07:08:50Z</dcterms:modified>
</cp:coreProperties>
</file>