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32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O6" i="1"/>
  <c r="I5" i="1"/>
  <c r="I9" i="1" l="1"/>
  <c r="H9" i="1"/>
  <c r="G9" i="1"/>
  <c r="J9" i="1" l="1"/>
  <c r="L9" i="1"/>
  <c r="M9" i="1" l="1"/>
  <c r="N9" i="1"/>
</calcChain>
</file>

<file path=xl/sharedStrings.xml><?xml version="1.0" encoding="utf-8"?>
<sst xmlns="http://schemas.openxmlformats.org/spreadsheetml/2006/main" count="34" uniqueCount="27">
  <si>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</si>
  <si>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</si>
  <si>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</si>
  <si>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</si>
  <si>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</si>
  <si>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</si>
  <si>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</si>
  <si>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</si>
  <si>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</si>
  <si>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</si>
  <si>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</si>
  <si>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</si>
  <si>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</si>
  <si>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</si>
  <si>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t>FF 5108</t>
  </si>
  <si>
    <t> Fuel Filter</t>
  </si>
  <si>
    <t>adv 1192</t>
  </si>
  <si>
    <t>Engine Oil 15W40 CI4 MAS (4*7L)</t>
  </si>
  <si>
    <r>
      <t xml:space="preserve">
BU Name         :   PG BU
Proposal No.    :  PG BU-LOCAL-ORD-132
Proposal Date  :   18.1.2025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SDG BR Stock order and For Unit machine</t>
    </r>
  </si>
  <si>
    <t xml:space="preserve">For unit machine </t>
  </si>
  <si>
    <t>Matador</t>
  </si>
  <si>
    <t>Fleetguard</t>
  </si>
  <si>
    <t>SDG60S-3A6, SDG 100S-3A5, SDG125S-3A6</t>
  </si>
  <si>
    <r>
      <t xml:space="preserve">               Supplier - A 
Name  - Reman and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</si>
  <si>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B
Name -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</si>
  <si>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-MAC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</si>
  <si>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For SDG BR Stock order and For Unit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</si>
</sst>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2" fontId="2" fillId="0" borderId="4" xfId="0" applyNumberFormat="1" applyFont="1" applyBorder="1" applyAlignment="1" applyProtection="1">
      <alignment vertical="center"/>
      <protection locked="0"/>
    </xf>
    <xf numFmtId="4" fontId="2" fillId="0" borderId="10" xfId="0" applyNumberFormat="1" applyFont="1" applyBorder="1" applyAlignment="1" applyProtection="1">
      <alignment vertical="center"/>
      <protection locked="0"/>
    </xf>
    <xf numFmtId="8" fontId="2" fillId="0" borderId="6" xfId="0" applyNumberFormat="1" applyFont="1" applyBorder="1" applyAlignment="1" applyProtection="1">
      <alignment vertical="center"/>
      <protection locked="0"/>
    </xf>
    <xf numFmtId="2" fontId="2" fillId="0" borderId="1" xfId="0" applyNumberFormat="1" applyFont="1" applyBorder="1" applyAlignment="1" applyProtection="1">
      <alignment vertical="center" wrapText="1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</c:v>
                  </c:pt>
                  <c:pt idx="1">
                    <c:v>For unit machine </c:v>
                  </c:pt>
                  <c:pt idx="2">
                    <c:v>Engine Oil 15W40 CI4 MAS (4*7L)</c:v>
                  </c:pt>
                  <c:pt idx="3">
                    <c:v>adv 1192</c:v>
                  </c:pt>
                  <c:pt idx="10">
                    <c:v>8</c:v>
                  </c:pt>
                  <c:pt idx="11">
                    <c:v>126,476.06</c:v>
                  </c:pt>
                  <c:pt idx="12">
                    <c:v>1011808.48</c:v>
                  </c:pt>
                </c:lvl>
                <c:lvl>
                  <c:pt idx="0">
                    <c:v>Fleetguard</c:v>
                  </c:pt>
                  <c:pt idx="1">
                    <c:v>SDG60S-3A6, SDG 100S-3A5, SDG125S-3A6</c:v>
                  </c:pt>
                  <c:pt idx="2">
                    <c:v> Fuel Filter</c:v>
                  </c:pt>
                  <c:pt idx="3">
                    <c:v>FF 5108</c:v>
                  </c:pt>
                  <c:pt idx="4">
                    <c:v>5</c:v>
                  </c:pt>
                  <c:pt idx="5">
                    <c:v>9.19</c:v>
                  </c:pt>
                  <c:pt idx="6">
                    <c:v>45.95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and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-MAC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Matador</c:v>
                  </c:pt>
                  <c:pt idx="1">
                    <c:v>For unit machine </c:v>
                  </c:pt>
                  <c:pt idx="2">
                    <c:v>Engine Oil 15W40 CI4 MAS (4*7L)</c:v>
                  </c:pt>
                  <c:pt idx="3">
                    <c:v>adv 1192</c:v>
                  </c:pt>
                  <c:pt idx="10">
                    <c:v>8</c:v>
                  </c:pt>
                  <c:pt idx="11">
                    <c:v>126,476.06</c:v>
                  </c:pt>
                  <c:pt idx="12">
                    <c:v>1011808.48</c:v>
                  </c:pt>
                </c:lvl>
                <c:lvl>
                  <c:pt idx="0">
                    <c:v>Fleetguard</c:v>
                  </c:pt>
                  <c:pt idx="1">
                    <c:v>SDG60S-3A6, SDG 100S-3A5, SDG125S-3A6</c:v>
                  </c:pt>
                  <c:pt idx="2">
                    <c:v> Fuel Filter</c:v>
                  </c:pt>
                  <c:pt idx="3">
                    <c:v>FF 5108</c:v>
                  </c:pt>
                  <c:pt idx="4">
                    <c:v>5</c:v>
                  </c:pt>
                  <c:pt idx="5">
                    <c:v>9.19</c:v>
                  </c:pt>
                  <c:pt idx="6">
                    <c:v>45.95</c:v>
                  </c:pt>
                  <c:pt idx="8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Reman and 
Contact No.
Address -
…………………………………</c:v>
                  </c:pt>
                  <c:pt idx="7">
                    <c:v>                Supplier - B
Name - 
Contact No.…………………..
Address ………………………
…………………………………</c:v>
                  </c:pt>
                  <c:pt idx="10">
                    <c:v>                Supplier - C 
Name -MAC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 formatCode="#,##0">
                  <c:v>5</c:v>
                </c:pt>
                <c:pt idx="5" formatCode="#,##0.00">
                  <c:v>9.19</c:v>
                </c:pt>
                <c:pt idx="6" formatCode="#,##0.00">
                  <c:v>45.949999999999996</c:v>
                </c:pt>
                <c:pt idx="7">
                  <c:v>0</c:v>
                </c:pt>
                <c:pt idx="9" formatCode="#,##0.00">
                  <c:v>0</c:v>
                </c:pt>
                <c:pt idx="10" formatCode="0">
                  <c:v>8</c:v>
                </c:pt>
                <c:pt idx="11" formatCode="0.00">
                  <c:v>126476.06</c:v>
                </c:pt>
                <c:pt idx="12" formatCode="0.00">
                  <c:v>1011808.48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187960"/>
        <c:axId val="129190704"/>
      </c:barChart>
      <c:catAx>
        <c:axId val="129187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190704"/>
        <c:crosses val="autoZero"/>
        <c:auto val="1"/>
        <c:lblAlgn val="ctr"/>
        <c:lblOffset val="100"/>
        <c:noMultiLvlLbl val="0"/>
      </c:catAx>
      <c:valAx>
        <c:axId val="129190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187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B4" zoomScaleNormal="100" workbookViewId="0">
      <selection activeCell="I7" sqref="I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0" style="6" customWidth="1"/>
    <col min="5" max="5" width="26.28515625" style="6" customWidth="1"/>
    <col min="6" max="6" width="16.2851562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18</v>
      </c>
      <c r="C3" s="40"/>
      <c r="D3" s="40"/>
      <c r="E3" s="40"/>
      <c r="G3" s="40" t="s">
        <v>23</v>
      </c>
      <c r="H3" s="40"/>
      <c r="I3" s="40"/>
      <c r="J3" s="40" t="s">
        <v>24</v>
      </c>
      <c r="K3" s="40"/>
      <c r="L3" s="40"/>
      <c r="M3" s="40" t="s">
        <v>25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0.5" customHeight="1" x14ac:dyDescent="0.25">
      <c r="B5" s="9">
        <v>1</v>
      </c>
      <c r="C5" s="10" t="s">
        <v>21</v>
      </c>
      <c r="D5" s="16" t="s">
        <v>22</v>
      </c>
      <c r="E5" s="16" t="s">
        <v>15</v>
      </c>
      <c r="F5" s="16" t="s">
        <v>14</v>
      </c>
      <c r="G5" s="9">
        <v>5</v>
      </c>
      <c r="H5" s="23">
        <v>9.19</v>
      </c>
      <c r="I5" s="23">
        <f>H5*G5</f>
        <v>45.949999999999996</v>
      </c>
      <c r="J5" s="12"/>
      <c r="K5" s="21" t="s">
        <v>13</v>
      </c>
      <c r="L5" s="19"/>
      <c r="M5" s="9"/>
      <c r="N5" s="11"/>
      <c r="O5" s="21" t="s">
        <v>13</v>
      </c>
    </row>
    <row r="6" spans="2:15" ht="40.5" customHeight="1" x14ac:dyDescent="0.25">
      <c r="B6" s="9">
        <v>2</v>
      </c>
      <c r="C6" s="10" t="s">
        <v>20</v>
      </c>
      <c r="D6" s="16" t="s">
        <v>19</v>
      </c>
      <c r="E6" s="16" t="s">
        <v>17</v>
      </c>
      <c r="F6" s="16" t="s">
        <v>16</v>
      </c>
      <c r="G6" s="10"/>
      <c r="H6" s="19"/>
      <c r="I6" s="19"/>
      <c r="J6" s="10"/>
      <c r="K6" s="21"/>
      <c r="L6" s="23"/>
      <c r="M6" s="9">
        <v>8</v>
      </c>
      <c r="N6" s="23">
        <v>126476.06</v>
      </c>
      <c r="O6" s="28">
        <f>N6*M6</f>
        <v>1011808.48</v>
      </c>
    </row>
    <row r="7" spans="2:15" ht="40.5" customHeight="1" x14ac:dyDescent="0.25">
      <c r="B7" s="9"/>
      <c r="C7" s="10"/>
      <c r="D7" s="18"/>
      <c r="E7" s="16"/>
      <c r="F7" s="16"/>
      <c r="G7" s="10"/>
      <c r="H7" s="19"/>
      <c r="I7" s="19"/>
      <c r="J7" s="10"/>
      <c r="K7" s="21"/>
      <c r="L7" s="19"/>
      <c r="M7" s="9"/>
      <c r="N7" s="25"/>
      <c r="O7" s="21"/>
    </row>
    <row r="8" spans="2:15" ht="40.5" customHeight="1" thickBot="1" x14ac:dyDescent="0.3">
      <c r="B8" s="9"/>
      <c r="C8" s="10"/>
      <c r="D8" s="18"/>
      <c r="E8" s="16"/>
      <c r="F8" s="16"/>
      <c r="G8" s="10"/>
      <c r="H8" s="19"/>
      <c r="I8" s="19"/>
      <c r="J8" s="10"/>
      <c r="K8" s="10"/>
      <c r="L8" s="19"/>
      <c r="M8" s="9"/>
      <c r="N8" s="11"/>
      <c r="O8" s="21"/>
    </row>
    <row r="9" spans="2:15" ht="24" customHeight="1" thickBot="1" x14ac:dyDescent="0.3">
      <c r="B9" s="17" t="s">
        <v>5</v>
      </c>
      <c r="C9" s="17"/>
      <c r="D9" s="17"/>
      <c r="E9" s="17"/>
      <c r="F9" s="17"/>
      <c r="G9" s="22">
        <f>G5+G6+G7+G8</f>
        <v>5</v>
      </c>
      <c r="H9" s="30">
        <f>H5+H6+H7+H8</f>
        <v>9.19</v>
      </c>
      <c r="I9" s="29">
        <f>I6+I5+I7+I8</f>
        <v>45.949999999999996</v>
      </c>
      <c r="J9" s="13">
        <f>J6</f>
        <v>0</v>
      </c>
      <c r="K9" s="27"/>
      <c r="L9" s="26">
        <f>L6</f>
        <v>0</v>
      </c>
      <c r="M9" s="20">
        <f>M6+M7+M8</f>
        <v>8</v>
      </c>
      <c r="N9" s="24">
        <f>N6+N7+N8</f>
        <v>126476.06</v>
      </c>
      <c r="O9" s="24">
        <f>O6</f>
        <v>1011808.48</v>
      </c>
    </row>
    <row r="10" spans="2:15" ht="10.5" customHeight="1" thickBot="1" x14ac:dyDescent="0.3">
      <c r="B10" s="1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2:15" ht="18.75" customHeight="1" thickBot="1" x14ac:dyDescent="0.3">
      <c r="B11" s="41" t="s">
        <v>10</v>
      </c>
      <c r="C11" s="42"/>
      <c r="D11" s="43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5"/>
    </row>
    <row r="12" spans="2:15" ht="33" customHeight="1" thickBot="1" x14ac:dyDescent="0.3">
      <c r="B12" s="37" t="s">
        <v>6</v>
      </c>
      <c r="C12" s="38"/>
      <c r="D12" s="33" t="s">
        <v>26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4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5"/>
      <c r="M23" s="31" t="s">
        <v>11</v>
      </c>
      <c r="N23" s="31"/>
      <c r="O23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2025-01-20T02:45:39Z</dcterms:modified>
</cp:coreProperties>
</file>