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6 For MDY customer Myanmar Awba, CPO-78-MDY-2025-Feb-0006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A16" i="1" l="1"/>
  <c r="M16" i="1"/>
  <c r="D21" i="1" l="1"/>
  <c r="M15" i="1" l="1"/>
  <c r="M17" i="1" s="1"/>
  <c r="M19" i="1" l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<sst xmlns="http://schemas.openxmlformats.org/spreadsheetml/2006/main" count="144" uniqueCount="94">
  <si>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</si>
  <si>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</si>
  <si>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</si>
  <si>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</si>
  <si>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</si>
  <si>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</si>
  <si>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</si>
  <si>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</si>
  <si>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</si>
  <si>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</si>
  <si>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</si>
  <si>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</si>
  <si>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</si>
  <si>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</si>
  <si>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</si>
  <si>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</si>
  <si>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</si>
  <si>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</si>
  <si>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</si>
  <si>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</si>
  <si>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</si>
  <si>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</si>
  <si>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</si>
  <si>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</si>
  <si>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</si>
  <si>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</si>
  <si>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</si>
  <si>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</si>
  <si>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</si>
  <si>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</si>
  <si>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</si>
  <si>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</si>
  <si>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</si>
  <si>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</si>
  <si>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</si>
  <si>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</si>
  <si>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</si>
  <si>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</si>
  <si>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</si>
  <si>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</si>
  <si>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</si>
  <si>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</si>
  <si>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</si>
  <si>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</si>
  <si>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</si>
  <si>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</si>
  <si>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</si>
  <si>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</si>
  <si>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</si>
  <si>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</si>
  <si>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</si>
  <si>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</si>
  <si>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</si>
  <si>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</si>
  <si>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</si>
  <si>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</si>
  <si>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</si>
  <si>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</si>
  <si>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</si>
  <si>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</si>
  <si>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</si>
  <si>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</si>
  <si>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</si>
  <si>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</si>
  <si>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</si>
  <si>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</si>
  <si>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</si>
  <si>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</si>
  <si>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</si>
  <si>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</si>
  <si>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</si>
  <si>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</si>
  <si>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</si>
  <si>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</si>
  <si>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</si>
  <si>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</si>
  <si>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</si>
  <si>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</si>
  <si>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</si>
  <si>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MMK</t>
  </si>
  <si>
    <t>LOCAL</t>
  </si>
  <si>
    <t>AUNG KAUNG SAN TRADING CO.,LTD</t>
  </si>
  <si>
    <t>09 5006193, 09 785107953</t>
  </si>
  <si>
    <t>THIN YU WAI</t>
  </si>
  <si>
    <t>No.(9),Bayint Naung Yeikthar,Bayint Naung</t>
  </si>
  <si>
    <t>,Main Street, Insein Tsp, Yangon</t>
  </si>
  <si>
    <t>78-PRT-PO-25020006</t>
  </si>
  <si>
    <t>78-LPR-202502112</t>
  </si>
  <si>
    <t>TYRE, FRONT (SOLID)</t>
  </si>
  <si>
    <t>28x9-15(Solid)</t>
  </si>
  <si>
    <t>6.50-10(Solid)</t>
  </si>
  <si>
    <t>Tyre,Rear(Solid)</t>
  </si>
  <si>
    <t>MDY Customer -Myanmar Awba,</t>
  </si>
  <si>
    <t>CPO-78-MDY-2025-Feb-0006.Service job is include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</si>
</sst>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tabSelected="1" zoomScaleNormal="100" workbookViewId="0">
      <selection activeCell="D21" sqref="D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8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8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18" ht="15" x14ac:dyDescent="0.25">
      <c r="E4" s="2"/>
      <c r="F4" s="3"/>
      <c r="G4" s="4"/>
    </row>
    <row r="5" spans="1:18" ht="21" customHeight="1" x14ac:dyDescent="0.2">
      <c r="A5" s="71" t="s">
        <v>10</v>
      </c>
      <c r="B5" s="71"/>
      <c r="C5" s="5" t="s">
        <v>2</v>
      </c>
      <c r="D5" s="6" t="s">
        <v>86</v>
      </c>
      <c r="E5" s="6"/>
      <c r="F5" s="7"/>
      <c r="G5" s="6"/>
      <c r="H5" s="6"/>
      <c r="I5" s="71" t="s">
        <v>3</v>
      </c>
      <c r="J5" s="71"/>
      <c r="K5" s="5" t="s">
        <v>2</v>
      </c>
      <c r="L5" s="35" t="s">
        <v>81</v>
      </c>
      <c r="M5" s="35"/>
      <c r="N5" s="35"/>
    </row>
    <row r="6" spans="1:18" ht="21" customHeight="1" x14ac:dyDescent="0.2">
      <c r="A6" s="71" t="s">
        <v>11</v>
      </c>
      <c r="B6" s="71"/>
      <c r="C6" s="5" t="s">
        <v>2</v>
      </c>
      <c r="D6" s="32">
        <v>45702</v>
      </c>
      <c r="E6" s="6"/>
      <c r="F6" s="7"/>
      <c r="G6" s="6"/>
      <c r="H6" s="6"/>
      <c r="I6" s="71" t="s">
        <v>4</v>
      </c>
      <c r="J6" s="71"/>
      <c r="K6" s="5" t="s">
        <v>2</v>
      </c>
      <c r="L6" s="35" t="s">
        <v>83</v>
      </c>
      <c r="M6" s="35"/>
      <c r="N6" s="35"/>
    </row>
    <row r="7" spans="1:18" ht="21" customHeight="1" x14ac:dyDescent="0.2">
      <c r="A7" s="71" t="s">
        <v>12</v>
      </c>
      <c r="B7" s="71"/>
      <c r="C7" s="5" t="s">
        <v>2</v>
      </c>
      <c r="D7" s="6" t="s">
        <v>87</v>
      </c>
      <c r="E7" s="6"/>
      <c r="F7" s="7"/>
      <c r="G7" s="6"/>
      <c r="H7" s="6"/>
      <c r="I7" s="71" t="s">
        <v>5</v>
      </c>
      <c r="J7" s="71"/>
      <c r="K7" s="5" t="s">
        <v>2</v>
      </c>
      <c r="L7" s="36" t="s">
        <v>82</v>
      </c>
      <c r="M7" s="36"/>
      <c r="N7" s="37"/>
    </row>
    <row r="8" spans="1:18" ht="21" customHeight="1" x14ac:dyDescent="0.2">
      <c r="A8" s="71" t="s">
        <v>13</v>
      </c>
      <c r="B8" s="71"/>
      <c r="C8" s="5" t="s">
        <v>2</v>
      </c>
      <c r="D8" s="57" t="s">
        <v>48</v>
      </c>
      <c r="E8" s="6"/>
      <c r="F8" s="7"/>
      <c r="G8" s="6"/>
      <c r="H8" s="6"/>
      <c r="I8" s="71" t="s">
        <v>6</v>
      </c>
      <c r="J8" s="71"/>
      <c r="K8" s="5" t="s">
        <v>2</v>
      </c>
      <c r="L8" s="36"/>
      <c r="M8" s="36"/>
      <c r="N8" s="37"/>
    </row>
    <row r="9" spans="1:18" ht="21" customHeight="1" x14ac:dyDescent="0.2">
      <c r="A9" s="71" t="s">
        <v>14</v>
      </c>
      <c r="B9" s="71"/>
      <c r="C9" s="5" t="s">
        <v>2</v>
      </c>
      <c r="D9" s="57" t="s">
        <v>79</v>
      </c>
      <c r="E9" s="6"/>
      <c r="F9" s="6"/>
      <c r="G9" s="6"/>
      <c r="H9" s="6"/>
      <c r="I9" s="71" t="s">
        <v>7</v>
      </c>
      <c r="J9" s="71"/>
      <c r="K9" s="5" t="s">
        <v>2</v>
      </c>
      <c r="L9" s="73"/>
      <c r="M9" s="74"/>
      <c r="N9" s="74"/>
    </row>
    <row r="10" spans="1:18" ht="21" customHeight="1" x14ac:dyDescent="0.2">
      <c r="A10" s="71" t="s">
        <v>15</v>
      </c>
      <c r="B10" s="71"/>
      <c r="C10" s="5" t="s">
        <v>2</v>
      </c>
      <c r="D10" s="57" t="s">
        <v>80</v>
      </c>
      <c r="E10" s="6"/>
      <c r="F10" s="6"/>
      <c r="G10" s="6"/>
      <c r="H10" s="6"/>
      <c r="I10" s="71" t="s">
        <v>8</v>
      </c>
      <c r="J10" s="71"/>
      <c r="K10" s="5" t="s">
        <v>2</v>
      </c>
      <c r="L10" s="20" t="s">
        <v>84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L11" s="1" t="s">
        <v>85</v>
      </c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79" t="s">
        <v>17</v>
      </c>
      <c r="D14" s="79"/>
      <c r="E14" s="79"/>
      <c r="F14" s="29" t="s">
        <v>0</v>
      </c>
      <c r="G14" s="29" t="s">
        <v>18</v>
      </c>
      <c r="H14" s="29" t="s">
        <v>22</v>
      </c>
      <c r="I14" s="79" t="s">
        <v>19</v>
      </c>
      <c r="J14" s="79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89</v>
      </c>
      <c r="C15" s="80" t="s">
        <v>88</v>
      </c>
      <c r="D15" s="81"/>
      <c r="E15" s="82"/>
      <c r="F15" s="50" t="s">
        <v>46</v>
      </c>
      <c r="G15" s="63"/>
      <c r="H15" s="51">
        <v>2</v>
      </c>
      <c r="I15" s="83">
        <v>1310000</v>
      </c>
      <c r="J15" s="84"/>
      <c r="K15" s="47">
        <v>0.05</v>
      </c>
      <c r="L15" s="60"/>
      <c r="M15" s="61">
        <f>(H15*I15)-((I15*K15)*H15)</f>
        <v>2489000</v>
      </c>
      <c r="N15" s="48"/>
      <c r="O15" s="53"/>
      <c r="P15" s="55"/>
      <c r="Q15" s="55"/>
      <c r="R15" s="56"/>
    </row>
    <row r="16" spans="1:18" s="64" customFormat="1" ht="41.25" customHeight="1" x14ac:dyDescent="0.25">
      <c r="A16" s="49">
        <f>A15+1</f>
        <v>2</v>
      </c>
      <c r="B16" s="54" t="s">
        <v>90</v>
      </c>
      <c r="C16" s="80" t="s">
        <v>91</v>
      </c>
      <c r="D16" s="81"/>
      <c r="E16" s="82"/>
      <c r="F16" s="50" t="s">
        <v>46</v>
      </c>
      <c r="G16" s="63"/>
      <c r="H16" s="51">
        <v>2</v>
      </c>
      <c r="I16" s="83">
        <v>910000</v>
      </c>
      <c r="J16" s="84"/>
      <c r="K16" s="47">
        <v>0.05</v>
      </c>
      <c r="L16" s="60"/>
      <c r="M16" s="61">
        <f>(H16*I16)-((I16*K16)*H16)</f>
        <v>1729000</v>
      </c>
      <c r="N16" s="48"/>
      <c r="O16" s="53"/>
      <c r="P16" s="55"/>
      <c r="Q16" s="55"/>
      <c r="R16" s="56"/>
    </row>
    <row r="17" spans="1:17" s="17" customFormat="1" ht="24" customHeight="1" x14ac:dyDescent="0.25">
      <c r="G17" s="62"/>
      <c r="J17" s="18"/>
      <c r="K17" s="76" t="s">
        <v>34</v>
      </c>
      <c r="L17" s="76"/>
      <c r="M17" s="52">
        <f>M15+M16</f>
        <v>4218000</v>
      </c>
      <c r="N17" s="18"/>
      <c r="O17" s="18"/>
      <c r="Q17" s="52"/>
    </row>
    <row r="18" spans="1:17" s="12" customFormat="1" ht="24" customHeight="1" x14ac:dyDescent="0.2">
      <c r="B18" s="17"/>
      <c r="C18" s="17"/>
      <c r="D18" s="19"/>
      <c r="J18" s="17"/>
      <c r="K18" s="77" t="s">
        <v>33</v>
      </c>
      <c r="L18" s="77"/>
      <c r="M18" s="33">
        <v>0</v>
      </c>
    </row>
    <row r="19" spans="1:17" s="12" customFormat="1" ht="24" customHeight="1" x14ac:dyDescent="0.2">
      <c r="B19" s="17"/>
      <c r="C19" s="17"/>
      <c r="D19" s="17"/>
      <c r="J19" s="21"/>
      <c r="K19" s="78" t="s">
        <v>28</v>
      </c>
      <c r="L19" s="78"/>
      <c r="M19" s="52">
        <f>M17</f>
        <v>4218000</v>
      </c>
    </row>
    <row r="20" spans="1:17" s="12" customFormat="1" ht="23.25" customHeight="1" x14ac:dyDescent="0.2">
      <c r="B20" s="58" t="s">
        <v>24</v>
      </c>
      <c r="C20" s="22" t="s">
        <v>2</v>
      </c>
      <c r="D20" s="17" t="s">
        <v>47</v>
      </c>
      <c r="J20" s="17"/>
      <c r="K20" s="17"/>
      <c r="L20" s="18"/>
      <c r="M20" s="18"/>
    </row>
    <row r="21" spans="1:17" s="12" customFormat="1" ht="23.25" customHeight="1" x14ac:dyDescent="0.2">
      <c r="B21" s="58" t="s">
        <v>25</v>
      </c>
      <c r="C21" s="22" t="s">
        <v>2</v>
      </c>
      <c r="D21" s="23">
        <f>D6+5</f>
        <v>45707</v>
      </c>
      <c r="J21" s="17"/>
      <c r="K21" s="17"/>
      <c r="L21" s="18"/>
      <c r="M21" s="18"/>
    </row>
    <row r="22" spans="1:17" s="12" customFormat="1" ht="23.25" customHeight="1" x14ac:dyDescent="0.2">
      <c r="B22" s="58" t="s">
        <v>26</v>
      </c>
      <c r="C22" s="22" t="s">
        <v>2</v>
      </c>
      <c r="D22" s="24">
        <v>1</v>
      </c>
      <c r="J22" s="17"/>
      <c r="K22" s="17"/>
      <c r="L22" s="18"/>
      <c r="M22" s="18"/>
    </row>
    <row r="23" spans="1:17" s="12" customFormat="1" ht="23.25" customHeight="1" x14ac:dyDescent="0.2">
      <c r="B23" s="58" t="s">
        <v>27</v>
      </c>
      <c r="C23" s="22" t="s">
        <v>2</v>
      </c>
      <c r="D23" s="59" t="s">
        <v>92</v>
      </c>
    </row>
    <row r="24" spans="1:17" s="12" customFormat="1" ht="23.25" customHeight="1" x14ac:dyDescent="0.2">
      <c r="D24" s="65" t="s">
        <v>93</v>
      </c>
    </row>
    <row r="25" spans="1:17" x14ac:dyDescent="0.2">
      <c r="B25" s="25"/>
      <c r="C25" s="25"/>
      <c r="D25" s="25"/>
      <c r="E25" s="25"/>
      <c r="F25" s="25"/>
      <c r="G25" s="25"/>
      <c r="H25" s="25"/>
      <c r="I25" s="25"/>
      <c r="J25" s="25"/>
      <c r="K25" s="25"/>
      <c r="M25" s="25"/>
    </row>
    <row r="26" spans="1:17" s="2" customFormat="1" ht="24" customHeight="1" x14ac:dyDescent="0.25">
      <c r="A26" s="75" t="s">
        <v>29</v>
      </c>
      <c r="B26" s="75"/>
      <c r="C26" s="75"/>
      <c r="D26" s="75" t="s">
        <v>30</v>
      </c>
      <c r="E26" s="75"/>
      <c r="F26" s="75" t="s">
        <v>31</v>
      </c>
      <c r="G26" s="75"/>
      <c r="H26" s="75"/>
      <c r="I26" s="75" t="s">
        <v>32</v>
      </c>
      <c r="J26" s="75"/>
      <c r="K26" s="75"/>
      <c r="L26" s="75" t="s">
        <v>30</v>
      </c>
      <c r="M26" s="75"/>
    </row>
    <row r="27" spans="1:17" ht="15" customHeight="1" x14ac:dyDescent="0.2">
      <c r="B27" s="15"/>
      <c r="C27" s="15"/>
      <c r="D27" s="26"/>
      <c r="F27" s="17"/>
      <c r="H27" s="20"/>
      <c r="I27" s="20"/>
      <c r="J27" s="20"/>
      <c r="K27" s="20"/>
      <c r="L27" s="15"/>
      <c r="M27" s="15"/>
    </row>
    <row r="28" spans="1:17" ht="24" customHeight="1" x14ac:dyDescent="0.2">
      <c r="A28" s="67" t="s">
        <v>40</v>
      </c>
      <c r="B28" s="67"/>
      <c r="C28" s="70" t="s">
        <v>40</v>
      </c>
      <c r="D28" s="70"/>
      <c r="E28" s="27"/>
      <c r="F28" s="67" t="s">
        <v>40</v>
      </c>
      <c r="G28" s="67"/>
      <c r="H28" s="28"/>
      <c r="I28" s="28"/>
      <c r="J28" s="67" t="s">
        <v>40</v>
      </c>
      <c r="K28" s="67"/>
      <c r="L28" s="67" t="s">
        <v>41</v>
      </c>
      <c r="M28" s="67"/>
    </row>
    <row r="29" spans="1:17" ht="24" customHeight="1" x14ac:dyDescent="0.25">
      <c r="A29" s="67" t="s">
        <v>42</v>
      </c>
      <c r="B29" s="67"/>
      <c r="C29" s="70" t="s">
        <v>42</v>
      </c>
      <c r="D29" s="70"/>
      <c r="E29" s="2"/>
      <c r="F29" s="67" t="s">
        <v>42</v>
      </c>
      <c r="G29" s="67"/>
      <c r="H29" s="2"/>
      <c r="I29" s="2"/>
      <c r="J29" s="67" t="s">
        <v>42</v>
      </c>
      <c r="K29" s="67"/>
      <c r="L29" s="67" t="s">
        <v>43</v>
      </c>
      <c r="M29" s="67"/>
    </row>
    <row r="30" spans="1:17" ht="29.25" customHeight="1" x14ac:dyDescent="0.25">
      <c r="A30" s="69" t="s">
        <v>37</v>
      </c>
      <c r="B30" s="69"/>
      <c r="C30" s="31"/>
      <c r="D30" s="68" t="s">
        <v>45</v>
      </c>
      <c r="E30" s="68"/>
      <c r="F30" s="69" t="s">
        <v>35</v>
      </c>
      <c r="G30" s="69"/>
      <c r="H30" s="69"/>
      <c r="I30" s="69" t="s">
        <v>1</v>
      </c>
      <c r="J30" s="69"/>
      <c r="K30" s="69"/>
      <c r="L30" s="69" t="s">
        <v>36</v>
      </c>
      <c r="M30" s="69"/>
    </row>
    <row r="31" spans="1:17" ht="18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69" t="s">
        <v>38</v>
      </c>
      <c r="M31" s="69"/>
    </row>
    <row r="33" spans="12:13" ht="15.75" x14ac:dyDescent="0.2">
      <c r="L33" s="66" t="s">
        <v>39</v>
      </c>
      <c r="M33" s="6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C14:E14"/>
    <mergeCell ref="C15:E15"/>
    <mergeCell ref="I14:J14"/>
    <mergeCell ref="I15:J15"/>
    <mergeCell ref="A30:B30"/>
    <mergeCell ref="A28:B28"/>
    <mergeCell ref="A29:B29"/>
    <mergeCell ref="C28:D28"/>
    <mergeCell ref="F26:H26"/>
    <mergeCell ref="D26:E26"/>
    <mergeCell ref="A26:C26"/>
    <mergeCell ref="C16:E16"/>
    <mergeCell ref="I16:J16"/>
    <mergeCell ref="L26:M26"/>
    <mergeCell ref="K17:L17"/>
    <mergeCell ref="K18:L18"/>
    <mergeCell ref="K19:L19"/>
    <mergeCell ref="I26:K26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3:M33"/>
    <mergeCell ref="L28:M28"/>
    <mergeCell ref="L29:M29"/>
    <mergeCell ref="D30:E30"/>
    <mergeCell ref="F30:H30"/>
    <mergeCell ref="I30:K30"/>
    <mergeCell ref="F28:G28"/>
    <mergeCell ref="F29:G29"/>
    <mergeCell ref="C29:D29"/>
    <mergeCell ref="L31:M31"/>
    <mergeCell ref="L30:M30"/>
    <mergeCell ref="J28:K28"/>
    <mergeCell ref="J29:K29"/>
  </mergeCells>
  <pageMargins left="0.42" right="0.13" top="0.75" bottom="0.75" header="0.3" footer="0.3"/>
  <pageSetup paperSize="9" scale="7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79" t="s">
        <v>17</v>
      </c>
      <c r="D3" s="79"/>
      <c r="E3" s="79"/>
      <c r="F3" s="38" t="s">
        <v>0</v>
      </c>
      <c r="G3" s="38" t="s">
        <v>18</v>
      </c>
      <c r="H3" s="38" t="s">
        <v>22</v>
      </c>
      <c r="I3" s="79" t="s">
        <v>19</v>
      </c>
      <c r="J3" s="79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49</v>
      </c>
      <c r="C4" s="85" t="s">
        <v>78</v>
      </c>
      <c r="D4" s="86"/>
      <c r="E4" s="87"/>
      <c r="F4" s="39" t="s">
        <v>46</v>
      </c>
      <c r="G4" s="40">
        <v>0.45500000000000002</v>
      </c>
      <c r="H4" s="40">
        <v>1</v>
      </c>
      <c r="I4" s="88">
        <v>1069</v>
      </c>
      <c r="J4" s="88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51</v>
      </c>
      <c r="C5" s="85" t="s">
        <v>65</v>
      </c>
      <c r="D5" s="86"/>
      <c r="E5" s="87"/>
      <c r="F5" s="39" t="s">
        <v>46</v>
      </c>
      <c r="G5" s="40">
        <v>0.14199999999999999</v>
      </c>
      <c r="H5" s="40">
        <v>1</v>
      </c>
      <c r="I5" s="89">
        <v>1368</v>
      </c>
      <c r="J5" s="90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52</v>
      </c>
      <c r="C6" s="85" t="s">
        <v>66</v>
      </c>
      <c r="D6" s="86"/>
      <c r="E6" s="87"/>
      <c r="F6" s="39" t="s">
        <v>46</v>
      </c>
      <c r="G6" s="40">
        <v>1.1399999999999999</v>
      </c>
      <c r="H6" s="40">
        <v>1</v>
      </c>
      <c r="I6" s="91">
        <v>39828</v>
      </c>
      <c r="J6" s="92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53</v>
      </c>
      <c r="C7" s="85" t="s">
        <v>67</v>
      </c>
      <c r="D7" s="86"/>
      <c r="E7" s="87"/>
      <c r="F7" s="39" t="s">
        <v>46</v>
      </c>
      <c r="G7" s="40">
        <v>2E-3</v>
      </c>
      <c r="H7" s="40">
        <v>2</v>
      </c>
      <c r="I7" s="88">
        <v>219</v>
      </c>
      <c r="J7" s="88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54</v>
      </c>
      <c r="C8" s="85" t="s">
        <v>68</v>
      </c>
      <c r="D8" s="86"/>
      <c r="E8" s="87"/>
      <c r="F8" s="39" t="s">
        <v>46</v>
      </c>
      <c r="G8" s="40">
        <v>1.19</v>
      </c>
      <c r="H8" s="40">
        <v>1</v>
      </c>
      <c r="I8" s="93">
        <v>39204</v>
      </c>
      <c r="J8" s="93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55</v>
      </c>
      <c r="C9" s="85" t="s">
        <v>69</v>
      </c>
      <c r="D9" s="86"/>
      <c r="E9" s="87"/>
      <c r="F9" s="39" t="s">
        <v>46</v>
      </c>
      <c r="G9" s="40">
        <v>0.13</v>
      </c>
      <c r="H9" s="40">
        <v>1</v>
      </c>
      <c r="I9" s="88">
        <v>447</v>
      </c>
      <c r="J9" s="88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56</v>
      </c>
      <c r="C10" s="85" t="s">
        <v>69</v>
      </c>
      <c r="D10" s="86"/>
      <c r="E10" s="87"/>
      <c r="F10" s="39" t="s">
        <v>46</v>
      </c>
      <c r="G10" s="40">
        <v>0.24</v>
      </c>
      <c r="H10" s="40">
        <v>1</v>
      </c>
      <c r="I10" s="88">
        <v>785</v>
      </c>
      <c r="J10" s="88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57</v>
      </c>
      <c r="C11" s="85" t="s">
        <v>70</v>
      </c>
      <c r="D11" s="86"/>
      <c r="E11" s="87"/>
      <c r="F11" s="39" t="s">
        <v>46</v>
      </c>
      <c r="G11" s="40">
        <v>3.5000000000000003E-2</v>
      </c>
      <c r="H11" s="40">
        <v>1</v>
      </c>
      <c r="I11" s="88">
        <v>728</v>
      </c>
      <c r="J11" s="88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58</v>
      </c>
      <c r="C12" s="85" t="s">
        <v>71</v>
      </c>
      <c r="D12" s="86"/>
      <c r="E12" s="87"/>
      <c r="F12" s="39" t="s">
        <v>46</v>
      </c>
      <c r="G12" s="40">
        <v>1.66</v>
      </c>
      <c r="H12" s="40">
        <v>1</v>
      </c>
      <c r="I12" s="88">
        <v>81081</v>
      </c>
      <c r="J12" s="88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59</v>
      </c>
      <c r="C13" s="85" t="s">
        <v>72</v>
      </c>
      <c r="D13" s="86"/>
      <c r="E13" s="87"/>
      <c r="F13" s="39" t="s">
        <v>46</v>
      </c>
      <c r="G13" s="40">
        <v>0.126</v>
      </c>
      <c r="H13" s="40">
        <v>1</v>
      </c>
      <c r="I13" s="88">
        <v>412</v>
      </c>
      <c r="J13" s="88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60</v>
      </c>
      <c r="C14" s="85" t="s">
        <v>73</v>
      </c>
      <c r="D14" s="86"/>
      <c r="E14" s="87"/>
      <c r="F14" s="39" t="s">
        <v>46</v>
      </c>
      <c r="G14" s="40">
        <v>2.5000000000000001E-2</v>
      </c>
      <c r="H14" s="40">
        <v>1</v>
      </c>
      <c r="I14" s="88">
        <v>1409</v>
      </c>
      <c r="J14" s="88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61</v>
      </c>
      <c r="C15" s="85" t="s">
        <v>74</v>
      </c>
      <c r="D15" s="86"/>
      <c r="E15" s="87"/>
      <c r="F15" s="39" t="s">
        <v>46</v>
      </c>
      <c r="G15" s="40">
        <v>45</v>
      </c>
      <c r="H15" s="40">
        <v>1</v>
      </c>
      <c r="I15" s="88">
        <v>133164</v>
      </c>
      <c r="J15" s="88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62</v>
      </c>
      <c r="C16" s="85" t="s">
        <v>75</v>
      </c>
      <c r="D16" s="86"/>
      <c r="E16" s="87"/>
      <c r="F16" s="39" t="s">
        <v>46</v>
      </c>
      <c r="G16" s="40">
        <v>8.0000000000000002E-3</v>
      </c>
      <c r="H16" s="40">
        <v>1</v>
      </c>
      <c r="I16" s="88">
        <v>1253</v>
      </c>
      <c r="J16" s="88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63</v>
      </c>
      <c r="C17" s="85" t="s">
        <v>76</v>
      </c>
      <c r="D17" s="86"/>
      <c r="E17" s="87"/>
      <c r="F17" s="39" t="s">
        <v>46</v>
      </c>
      <c r="G17" s="40">
        <v>0.15</v>
      </c>
      <c r="H17" s="40" t="s">
        <v>50</v>
      </c>
      <c r="I17" s="88">
        <v>7590</v>
      </c>
      <c r="J17" s="88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64</v>
      </c>
      <c r="C18" s="85" t="s">
        <v>77</v>
      </c>
      <c r="D18" s="86"/>
      <c r="E18" s="87"/>
      <c r="F18" s="39" t="s">
        <v>46</v>
      </c>
      <c r="G18" s="40">
        <v>2.9000000000000001E-2</v>
      </c>
      <c r="H18" s="40" t="s">
        <v>50</v>
      </c>
      <c r="I18" s="88">
        <v>356</v>
      </c>
      <c r="J18" s="88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2025-02-07T05:20:07Z</cp:lastPrinted>
  <dcterms:created xsi:type="dcterms:W3CDTF">2020-08-05T08:48:56Z</dcterms:created>
  <dcterms:modified xsi:type="dcterms:W3CDTF">2025-02-14T09:12:46Z</dcterms:modified>
</cp:coreProperties>
</file>