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RV Infromation\"/>
    </mc:Choice>
  </mc:AlternateContent>
  <bookViews>
    <workbookView xWindow="0" yWindow="0" windowWidth="20460" windowHeight="5280" tabRatio="500" firstSheet="4" activeTab="8"/>
  </bookViews>
  <sheets>
    <sheet name="Apr'23" sheetId="17" r:id="rId1"/>
    <sheet name="MAY'23" sheetId="19" r:id="rId2"/>
    <sheet name="JUNE'23" sheetId="21" r:id="rId3"/>
    <sheet name="July'23" sheetId="23" r:id="rId4"/>
    <sheet name="April'24" sheetId="36" r:id="rId5"/>
    <sheet name="May'24" sheetId="37" r:id="rId6"/>
    <sheet name="June'24" sheetId="38" r:id="rId7"/>
    <sheet name="JULY'24" sheetId="41" r:id="rId8"/>
    <sheet name="AUG'24" sheetId="40" r:id="rId9"/>
    <sheet name="SEP'24" sheetId="42" r:id="rId10"/>
  </sheets>
  <definedNames>
    <definedName name="_xlnm._FilterDatabase" localSheetId="4" hidden="1">'April''24'!$A$1:$L$86</definedName>
    <definedName name="_xlnm._FilterDatabase" localSheetId="3" hidden="1">'July''23'!$A$1:$L$42</definedName>
    <definedName name="_xlnm._FilterDatabase" localSheetId="2" hidden="1">'JUNE''23'!$A$1:$L$55</definedName>
    <definedName name="_xlnm._FilterDatabase" localSheetId="6" hidden="1">'June''24'!$A$1:$M$12</definedName>
    <definedName name="_xlnm._FilterDatabase" localSheetId="5" hidden="1">'May''24'!$A$1:$L$103</definedName>
  </definedNames>
  <calcPr calcId="152511"/>
</workbook>
</file>

<file path=xl/calcChain.xml><?xml version="1.0" encoding="utf-8"?>
<calcChain xmlns="http://schemas.openxmlformats.org/spreadsheetml/2006/main">
  <c r="F37" i="42" l="1"/>
  <c r="E41" i="42" l="1"/>
  <c r="F50" i="40"/>
  <c r="G50" i="40"/>
  <c r="F67" i="41" l="1"/>
  <c r="E71" i="41"/>
  <c r="E54" i="40" l="1"/>
  <c r="E70" i="38" l="1"/>
  <c r="F66" i="38" l="1"/>
  <c r="F114" i="37" l="1"/>
  <c r="G119" i="37" l="1"/>
  <c r="E118" i="37" l="1"/>
  <c r="F99" i="36"/>
  <c r="F55" i="23" l="1"/>
  <c r="H60" i="23" l="1"/>
  <c r="H62" i="23" l="1"/>
</calcChain>
</file>

<file path=xl/comments1.xml><?xml version="1.0" encoding="utf-8"?>
<comments xmlns="http://schemas.openxmlformats.org/spreadsheetml/2006/main">
  <authors>
    <author>DELL</author>
    <author>Windows User</author>
  </authors>
  <commentList>
    <comment ref="C6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Rv NO - 0005 
RECEIVE POOLING CHARGES
</t>
        </r>
      </text>
    </comment>
    <comment ref="J6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Budget</t>
        </r>
      </text>
    </comment>
    <comment ref="C11" authorId="1" shapeId="0">
      <text>
        <r>
          <rPr>
            <b/>
            <sz val="9"/>
            <color indexed="81"/>
            <rFont val="Tahoma"/>
            <family val="2"/>
          </rPr>
          <t>MMK-690200/- (CEQ BU)</t>
        </r>
        <r>
          <rPr>
            <sz val="9"/>
            <color indexed="81"/>
            <rFont val="Tahoma"/>
            <family val="2"/>
          </rPr>
          <t xml:space="preserve">
RV NO- 0011 
RECEIVE BUDGET
</t>
        </r>
      </text>
    </comment>
    <comment ref="C38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RV NO -0039
RECEIVED BROKER CHARGES</t>
        </r>
      </text>
    </comment>
  </commentList>
</comments>
</file>

<file path=xl/comments2.xml><?xml version="1.0" encoding="utf-8"?>
<comments xmlns="http://schemas.openxmlformats.org/spreadsheetml/2006/main">
  <authors>
    <author>DELL</author>
  </authors>
  <commentList>
    <comment ref="J7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Budget</t>
        </r>
      </text>
    </comment>
    <comment ref="C15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RV NO- 0014 
RECEIVED FROM HO CASHIER BUDGET</t>
        </r>
      </text>
    </comment>
    <comment ref="C32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received from HO cash MAC incentive RV -0032
</t>
        </r>
      </text>
    </comment>
    <comment ref="C36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received from TA charges refund RV NO -0037
</t>
        </r>
      </text>
    </comment>
  </commentList>
</comments>
</file>

<file path=xl/comments3.xml><?xml version="1.0" encoding="utf-8"?>
<comments xmlns="http://schemas.openxmlformats.org/spreadsheetml/2006/main">
  <authors>
    <author>DELL</author>
  </authors>
  <commentList>
    <comment ref="J7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Budget</t>
        </r>
      </text>
    </comment>
    <comment ref="C14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RV NO - 14 , 15
BU Incentive &amp; Budget
</t>
        </r>
      </text>
    </comment>
    <comment ref="C30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RV NO -0032, 0033
RECEIVED FROM HO CASH SALARY , BROKER FEES
</t>
        </r>
      </text>
    </comment>
  </commentList>
</comments>
</file>

<file path=xl/comments4.xml><?xml version="1.0" encoding="utf-8"?>
<comments xmlns="http://schemas.openxmlformats.org/spreadsheetml/2006/main">
  <authors>
    <author>DELL</author>
  </authors>
  <commentList>
    <comment ref="J11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Budget</t>
        </r>
      </text>
    </comment>
    <comment ref="C14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RV0012 -Received from HO Cash Salary ,RV0013 -Received Incentive  , RV 0014 - Received Budget
</t>
        </r>
      </text>
    </comment>
  </commentList>
</comments>
</file>

<file path=xl/comments5.xml><?xml version="1.0" encoding="utf-8"?>
<comments xmlns="http://schemas.openxmlformats.org/spreadsheetml/2006/main">
  <authors>
    <author>DELL</author>
  </authors>
  <commentList>
    <comment ref="F54" authorId="0" shapeId="0">
      <text>
        <r>
          <rPr>
            <b/>
            <sz val="8"/>
            <color indexed="81"/>
            <rFont val="Tahoma"/>
            <family val="2"/>
          </rPr>
          <t>DELL:
Transfer Amount MMK 1,301,200/-,Not Transfer Balance amount-1,000,000/-</t>
        </r>
      </text>
    </comment>
    <comment ref="F57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Balance 1,000,000</t>
        </r>
      </text>
    </comment>
  </commentList>
</comments>
</file>

<file path=xl/comments6.xml><?xml version="1.0" encoding="utf-8"?>
<comments xmlns="http://schemas.openxmlformats.org/spreadsheetml/2006/main">
  <authors>
    <author>DELL</author>
  </authors>
  <commentList>
    <comment ref="F35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Transfer amount=573,700/-,Balance amount=173,350/-</t>
        </r>
      </text>
    </comment>
    <comment ref="F36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Balance Amount </t>
        </r>
      </text>
    </comment>
    <comment ref="F40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Transfer Amount=5,824,250/-,Balance 1,794,750/-</t>
        </r>
      </text>
    </comment>
    <comment ref="F41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Balance amount
</t>
        </r>
      </text>
    </comment>
    <comment ref="F94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Transfer amount=637,300/-</t>
        </r>
      </text>
    </comment>
    <comment ref="F100" authorId="0" shapeId="0">
      <text>
        <r>
          <rPr>
            <b/>
            <sz val="8"/>
            <color indexed="81"/>
            <rFont val="Tahoma"/>
            <family val="2"/>
          </rPr>
          <t>DELL:Transfer amount=10,066,700/-
Balance amount=1,243,300</t>
        </r>
      </text>
    </comment>
  </commentList>
</comments>
</file>

<file path=xl/comments7.xml><?xml version="1.0" encoding="utf-8"?>
<comments xmlns="http://schemas.openxmlformats.org/spreadsheetml/2006/main">
  <authors>
    <author>DELL</author>
  </authors>
  <commentList>
    <comment ref="F52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Cash Transfer ,329750,Balance 1,736,450</t>
        </r>
      </text>
    </comment>
    <comment ref="F56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Balance amount</t>
        </r>
      </text>
    </comment>
  </commentList>
</comments>
</file>

<file path=xl/comments8.xml><?xml version="1.0" encoding="utf-8"?>
<comments xmlns="http://schemas.openxmlformats.org/spreadsheetml/2006/main">
  <authors>
    <author>DELL</author>
  </authors>
  <commentList>
    <comment ref="F2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Balance amount</t>
        </r>
      </text>
    </comment>
  </commentList>
</comments>
</file>

<file path=xl/comments9.xml><?xml version="1.0" encoding="utf-8"?>
<comments xmlns="http://schemas.openxmlformats.org/spreadsheetml/2006/main">
  <authors>
    <author>DELL</author>
  </authors>
  <commentList>
    <comment ref="F24" authorId="0" shapeId="0">
      <text>
        <r>
          <rPr>
            <b/>
            <sz val="8"/>
            <color indexed="81"/>
            <rFont val="Tahoma"/>
            <family val="2"/>
          </rPr>
          <t>DELL:</t>
        </r>
        <r>
          <rPr>
            <sz val="8"/>
            <color indexed="81"/>
            <rFont val="Tahoma"/>
            <family val="2"/>
          </rPr>
          <t xml:space="preserve">
Transfer amount 106,900/-,balance amount 189,3100/-</t>
        </r>
      </text>
    </comment>
  </commentList>
</comments>
</file>

<file path=xl/sharedStrings.xml><?xml version="1.0" encoding="utf-8"?>
<sst xmlns="http://schemas.openxmlformats.org/spreadsheetml/2006/main" count="2780" uniqueCount="1527">
  <si>
    <t>BU NAME</t>
  </si>
  <si>
    <t>RV DATE</t>
  </si>
  <si>
    <t>RV NO</t>
  </si>
  <si>
    <t>Customer Name</t>
  </si>
  <si>
    <t>DESCRIPTION</t>
  </si>
  <si>
    <t>AMOUNTS (MMK)</t>
  </si>
  <si>
    <t>PV NO</t>
  </si>
  <si>
    <t>AMOUNTS</t>
  </si>
  <si>
    <t>HQT RV NO</t>
  </si>
  <si>
    <t>Remark</t>
  </si>
  <si>
    <t>PV DATE/ Cash Transfer Date</t>
  </si>
  <si>
    <t>NLP-RV-2023-04-0001</t>
  </si>
  <si>
    <t>U YE'KYAW</t>
  </si>
  <si>
    <t>RECEIVED FROM U YE' KYAW  LUBRICANTS CHARGES NLP/INV/MAC/3/2023/114312 MMK-363600/-+,NLP/INV/MAC/3/2023/114334 MMK-4078800/-+,NLP/INV/MAC/3/2023/114335 MMK-1454400/-,TL KS-5896800/-</t>
  </si>
  <si>
    <t>NLP-RV-2023-04-0002</t>
  </si>
  <si>
    <t>RECEIVED FROM U YE' KYAW S'PARTS CHARGES NLP/INV/COP/PT/3/2023/114273 MMK-384700/-+,NLP/INV/COP/PT/3/2023/120453 MMK-1164900/-,TL KS-1549600/-</t>
  </si>
  <si>
    <t>NLP-RV-2023-04-0003</t>
  </si>
  <si>
    <t>U NAY LIN AUNG</t>
  </si>
  <si>
    <t>RECEIVED FROM U NAY LIN AUNG S'PARTS CHARGES NLP/INV/CE3/PT/3/2023/114266 FINAL PAID MMK-7500/-,TL KS-7500/-</t>
  </si>
  <si>
    <t>NLP-RV-2023-04-0004</t>
  </si>
  <si>
    <t>KYAW</t>
  </si>
  <si>
    <t>RECEIVED FROM KYAW UNIT CHARGES MEG-225 (2)PCS,(1.4.2023),EXCHANGE RATE -2880,TL KS-544900/-</t>
  </si>
  <si>
    <t>MAC</t>
  </si>
  <si>
    <t>COP</t>
  </si>
  <si>
    <t>CE3</t>
  </si>
  <si>
    <t>BEG</t>
  </si>
  <si>
    <t>NLP-PV-2023-04-0001</t>
  </si>
  <si>
    <t>PAY FOR CASH TRANSFER TO  CORPORATE HO(3.4.2023),REM BU MMK =199150/-,CEQ BU MMK=152000/-,CE3 BU MMK-7500/-,COP BU MMK-1549600/-,MAC BU MMK-5896800/-,TL KS-7805050/- (AS PER ATTACH)</t>
  </si>
  <si>
    <t>HQT-RV-2023-04-0016</t>
  </si>
  <si>
    <t>NLP-RV-2023-04-0006</t>
  </si>
  <si>
    <t>U AUNG THEIN</t>
  </si>
  <si>
    <t>RECEIVED FROM U AUNG THEIN LUBRICANTS CHARGES NLP/INV/MAC/3/2023/114307 TL KS-124850/-</t>
  </si>
  <si>
    <t>NLP-RV-2023-04-0007</t>
  </si>
  <si>
    <t>RECEIVED FROM U YE' KYAW S'PARTS CHARGES NLP/INV/REM/PT/4/2023/120457 MMK-79600/-,TL KS-79600/-</t>
  </si>
  <si>
    <t>NLP-RV-2023-04-0008</t>
  </si>
  <si>
    <t>U MYO MIN HTUN</t>
  </si>
  <si>
    <t>RECEIVED FROM U MYO MIN HTUN LURICANTS CHARGES NLP/INV/MAC/3/2023/114330 MMK-850800/-,TL KS-850800/-</t>
  </si>
  <si>
    <t>NLP-RV-2023-04-0009</t>
  </si>
  <si>
    <t>THREE RED STAR</t>
  </si>
  <si>
    <t>RECEIVED FROM THREE RED STAR S'PARTS CHARGES NLP/INV/CEQ/PT/3/2023/114284 MMK-492050/-,TL KS-492050/-</t>
  </si>
  <si>
    <t>NLP-RV-2023-04-0010</t>
  </si>
  <si>
    <t>U SAN NI AUNG</t>
  </si>
  <si>
    <t>RECEIVED FROM U SAN NI AUNG LUBRICANTS CHARGES NLP/INV/MAC/3/2023/114323 MMK-234600/-+,NLP/INV/MAC/3/2023/114325 KS-234600/-,TL KS-469200/-</t>
  </si>
  <si>
    <t>REM</t>
  </si>
  <si>
    <t>CEQ</t>
  </si>
  <si>
    <t>NLP-RV-2023-04-0012</t>
  </si>
  <si>
    <t>U THAN AYE</t>
  </si>
  <si>
    <t>RECEIVED FROM U THAN AYE LUBRICANTS CHARGES NLP/INV/MAC/3/2023/114329 MMK-2079000/-+,NLP/INV/MAC/3/2023/114336 MMK-2079000/-+,NLP/INV/MAC/4/2023/114337 MMK-767700/-+,NLP/INV/MAC/4/2023/114339 MMK-4114050/-+,NLP/INV/CEQ/PT/4/2023/120459 MMK-690200/-+,TL KS-9729950/-</t>
  </si>
  <si>
    <t>NLP-RV-2023-04-0013</t>
  </si>
  <si>
    <t>RECEIVED FROM U MYO MIN HTUN LURICANTS CHARGES NLP/INV/MAC/4/2023/114341  MMK-7482700/-+,NLP/INV/MAC/4/2023/114338 MMK-727200/-,TL KS-8209900/-,TL KS-8209900/-</t>
  </si>
  <si>
    <t>NLP-RV-2023-04-0014</t>
  </si>
  <si>
    <t>RECEIVED FROM U MYO MIN HTUN S'PARTS CHARGES NLP/INV/COP/PT/4/2023/120458 MMK-429800/-,TL KS-429800/-</t>
  </si>
  <si>
    <t>NLP-RV-2023-04-0015</t>
  </si>
  <si>
    <t>SHWE KYIN THAR</t>
  </si>
  <si>
    <t>RECEIVED FROM SHWE KYIN THAR S'PARTS CHARGES NLP/INV/REM/PT/4/2023/120460 MMK-384800/-,TL KS-384800/-</t>
  </si>
  <si>
    <t>NLP-RV-2023-04-0016</t>
  </si>
  <si>
    <t>RECEIVED FROM SHWE KYIN THAR S'PARTS CHARGES NLP/INV/CE4/PT/4/2023/120461 MMK-456600/-,TL KS-456600/-</t>
  </si>
  <si>
    <t>NLP-RV-2023-04-0017</t>
  </si>
  <si>
    <t>RECEIVED FROM SHWE KYIN THAR S'PARTS CHARGES NLP/INV/COP/PT/4/2023/120462 MMK-321300/-,TL KS-321300/-</t>
  </si>
  <si>
    <t>NLP-RV-2023-04-0018</t>
  </si>
  <si>
    <t>U WIN LWIN</t>
  </si>
  <si>
    <t>RECEIVED FROM U WIN LWIN S'PARTS CHARGES NLP/INV/REM/PT/4/2023/120463 MMK-79600/-,TL KS-79600/-</t>
  </si>
  <si>
    <t>NLP-RV-2023-04-0019</t>
  </si>
  <si>
    <t>U LIN</t>
  </si>
  <si>
    <t>RECEIVED FROM U LIN S'PARTS CHARGES NLP/INV/CNC/PT/4/2023/120465 FIRST PAID MMK-48600/-,TL KS-48600/-</t>
  </si>
  <si>
    <t>CE4</t>
  </si>
  <si>
    <t>CNC</t>
  </si>
  <si>
    <t>NLP-PV-2023-04-0010</t>
  </si>
  <si>
    <t>PAY FOR CASH TRANSFER TO  CORPORATE HO(18.4.2023),CEQ  BU MMK-492050/-,MAC BU MMK-1444850/-,REM BU MMK-63100/-,TL KS-2000000/- (AS PER ATTACH)</t>
  </si>
  <si>
    <t>NLP-PV-2023-04-0019</t>
  </si>
  <si>
    <t>PAY FOR CASH TRANSFER TO  CORPORATE HO(19.4.2023),CE4  BU MMK-456600/-,MAC BU MMK-17939850/-,REM BU MMK-480900/-,CNC BU MMK-48600/-,COP BU MMK-751100/-,TL KS-19677050/- (AS PER ATTACH)</t>
  </si>
  <si>
    <t>NLP-RV-2023-04-0020</t>
  </si>
  <si>
    <t>RECEIVED FROM U LIN S'PARTS CHARGES NLP/INV/CNC/PT/4/2023/120465 FINAL PAID MMK-581500/-,TL KS-581500/-</t>
  </si>
  <si>
    <t>NLP-RV-2023-04-0021</t>
  </si>
  <si>
    <t>U ZAW LIN</t>
  </si>
  <si>
    <t>RECEIVED FROM U ZAW LIN LUBRICANTS CHARGES NLP/INV/MAC/3/2023/114309 MMK-573600/-+,NLP/INV/MAC/3/2023/114317 MMK-304100/-,TL KS-877700/-</t>
  </si>
  <si>
    <t>NLP-RV-2023-04-0022</t>
  </si>
  <si>
    <t>U AUNG MOE THU</t>
  </si>
  <si>
    <t>RECEIVED FROM U AUNG MOE THU LUBRICANTS CHARGES NLP/INV/MAC/4/2023/114342 MMK-188600/-,TL KS-188600/-</t>
  </si>
  <si>
    <t>NLP-RV-2023-04-0023</t>
  </si>
  <si>
    <t>U SOE NAING</t>
  </si>
  <si>
    <t>RECEIVED FROM U SOE NAING S'PARTS CHARGES NLP/INV/CEQ/PT/4/2023/120466 MMK-379500/-,TL KS-379500/-</t>
  </si>
  <si>
    <t>NLP-RV-2023-04-0024</t>
  </si>
  <si>
    <t>U ZAW LIN (KO ZIN PO OO)</t>
  </si>
  <si>
    <t>RECEIVED FROM U ZAW LIN (KO ZIN PO OO) LUBRICANTS CHARGES NLP/INV/MAC/4/2023/114340 MMK-234600/-,TL KS-234600/-</t>
  </si>
  <si>
    <t>NLP-RV-2023-04-0025</t>
  </si>
  <si>
    <t>RECEIVED FROM U WIN LWIN S'PARTS CHARGES NLP/INV/COP/PT/4/2023/120464 MMK-25000/-,TL KS-25000/-</t>
  </si>
  <si>
    <t>NLP-RV-2023-04-0026</t>
  </si>
  <si>
    <t>U KO OO</t>
  </si>
  <si>
    <t>RECEIVED FROM U KO OO SERVICE CHARGES NLP/INV/SRV/2023/2/114206 MMK-70000/-,TL KS-70000/-</t>
  </si>
  <si>
    <t>NLP-RV-2023-04-0027</t>
  </si>
  <si>
    <t>SHU KHIN THAR</t>
  </si>
  <si>
    <t>RECEIVED FROM SHU KHIN THAR SERVICE CHARGES NLP/INV/SRV/2023/2/114207 MMK-50000/-,TL KS-50000/-</t>
  </si>
  <si>
    <t>NLP-RV-2023-04-0028</t>
  </si>
  <si>
    <t>GOLDEN KEY</t>
  </si>
  <si>
    <t>RECEIVED FROM GOLDEN KEY SERVICE CHARGES NLP/INV/SRV/2023/2/114208 MMK-40000/-,TL KS-40000/-</t>
  </si>
  <si>
    <t>NLP-RV-2023-04-0029</t>
  </si>
  <si>
    <t>U THAN  AYE</t>
  </si>
  <si>
    <t>RECEIVED FROM U THAN AYE SERVICE CHARGES NLP/INV/SRV/2023/2/114209 MMK-120000/-,TL KS-120000/-</t>
  </si>
  <si>
    <t>NLP-RV-2023-04-0030</t>
  </si>
  <si>
    <t>SHWE  KYUN  GYI</t>
  </si>
  <si>
    <t>RECEIVED FROM SHWE KYUN GYI SERVICE CHARGES NLP/INV/SRV/2023/2/114210 MMK-200000/-,TL KS-200000/-</t>
  </si>
  <si>
    <t>SRV</t>
  </si>
  <si>
    <t>NLP-RV-2023-04-0031</t>
  </si>
  <si>
    <t>U AUNG GYI</t>
  </si>
  <si>
    <t>RECEIVED FROM U AUNG GYI SERVICE CHARGES NLP/INV/SRV/2023/2/114211 MMK-200000/-,TL KS-200000/-</t>
  </si>
  <si>
    <t>NLP-RV-2023-04-0032</t>
  </si>
  <si>
    <t>ZAY ZAY (KTV)</t>
  </si>
  <si>
    <t>RECEIVED FROM ZAY ZAY (KTV) SERVICE CHARGES NLP/INV/SRV/2023/2/114212 MMK-100000/-,TL KS-100000/-</t>
  </si>
  <si>
    <t>NLP-RV-2023-04-0033</t>
  </si>
  <si>
    <t>VIJAY KUMAR</t>
  </si>
  <si>
    <t>RECEIVED FROM VIJAY KUMAR SERVICE CHARGES NLP/INV/SRV/2023/2/114213 MMK-100000/-,TL KS-100000/-</t>
  </si>
  <si>
    <t>NLP-RV-2023-04-0034</t>
  </si>
  <si>
    <t>RECEIVED FROM SHU KHIN THAR SERVICE CHARGES NLP/INV/SRV/2023/2/114214 MMK-50000/-,TL KS-50000/-</t>
  </si>
  <si>
    <t>NLP-RV-2023-04-0035</t>
  </si>
  <si>
    <t>U THIRI AUNG</t>
  </si>
  <si>
    <t>RECEIVED FROM U THIRI AUNG SERVICE CHARGES NLP/INV/SRV/2023/3/114217 MMK-450000/-,TL KS-450000/-</t>
  </si>
  <si>
    <t>NLP-RV-2023-04-0036</t>
  </si>
  <si>
    <t>U MYINT WAI</t>
  </si>
  <si>
    <t>RECEIVED FROM U MYINT WAI SERVICE CHARGES NLP/INV/SRV/2023/3/114218 MMK-50000/-,TL KS-50000/-</t>
  </si>
  <si>
    <t>NLP-RV-2023-04-0037</t>
  </si>
  <si>
    <t>U WIN KO KO</t>
  </si>
  <si>
    <t>RECEIVED FROM U WIN KO KO LUBRICANTS CHARGES NLP/INV/MAC/4/2023/114344 MMK-12350/-,TL KS-12350/-</t>
  </si>
  <si>
    <t>NLP-RV-2023-04-0038</t>
  </si>
  <si>
    <t>KO SHAR KAL</t>
  </si>
  <si>
    <t>RECEIVED FROM KO SHARKAL S'PARTS CHARGES NLP/INV/MAC/3/2023/114308 MMK-703800/-,TL KS-703800/-</t>
  </si>
  <si>
    <t>HQT-RV-2023-04-0380</t>
  </si>
  <si>
    <t>HQT-RV-2023-04-0386</t>
  </si>
  <si>
    <t>NLP-RV-2023-04-0040</t>
  </si>
  <si>
    <t>U KYAW LWIN OO</t>
  </si>
  <si>
    <t>RECEIVED FROM U KYAW LWIN OO S'PARTS CHARGES NLP/INV/REM/PT/4/2023/120468 MMK-194950/-,TL KS-194950/-</t>
  </si>
  <si>
    <t>NLP-RV-2023-04-0041</t>
  </si>
  <si>
    <t>RECEIVED FROM U KYAW LWIN OO S'PARTS CHARGES NLP/INV/CEQ/PT/4/2023/120469 MMK-345850/-,TL KS-345850/-</t>
  </si>
  <si>
    <t>NLP-RV-2023-04-0042</t>
  </si>
  <si>
    <t>U NAN KYAW HEIN</t>
  </si>
  <si>
    <t>RECEIVED FROM U NAN KYAW HEIN S'PARTS CHARGES NLP/INV/REM/PT/4/2023/120467 MMK-79600/-,TL KS-79600/-</t>
  </si>
  <si>
    <t>NLP-RV-2023-04-0043</t>
  </si>
  <si>
    <t>U SAW KHU</t>
  </si>
  <si>
    <t>RECEIVED FROM U SAW KHU S'PARTS CHARGES NLP/INV/C&amp;C/PT/4/2023/120470 MMK-66400/-,NLP/INV/C&amp;C/PT/4/2023/120472 MMK-378400/-,TL KS-444800/-</t>
  </si>
  <si>
    <t>NLP-RV-2023-04-0044</t>
  </si>
  <si>
    <t>U HTET HEIN</t>
  </si>
  <si>
    <t>RECEIVED FROM U HTET HEIN LUBRICATS CHARGES NLP/INV/MAC/3/2023/114319 MMK-377300/-,TL KS-377300/-</t>
  </si>
  <si>
    <t>NLP-RV-2023-04-0045</t>
  </si>
  <si>
    <t>U CHIT KO</t>
  </si>
  <si>
    <t>RECEIVED FROM U CHIT KO S'PARTS CHATGES NLP/INVCEQ/PT/4/2023/120471 MMK-1399000/-,TL KS-1399000/-</t>
  </si>
  <si>
    <t>C&amp;C</t>
  </si>
  <si>
    <t>NLP-RV-2023-04-0046</t>
  </si>
  <si>
    <t>U PHOE NGWE LAY</t>
  </si>
  <si>
    <t>RECEIVED FROM U PHOE NGWE LAY LUBRICANTS CHARGES  NLP/INV/MAC/3/2023/114326 MMK-727200/-,TL KS-727200/-</t>
  </si>
  <si>
    <t>NLP-RV-2023-04-0047</t>
  </si>
  <si>
    <t>U SAN HTOO NAING</t>
  </si>
  <si>
    <t>RECEIVED FROM U SAN HTOO NAING S'PARTS CHARGES NLP/INV/CEQ/PT/4/2023/120473 MMK-775750/-,TL KS-775750/-</t>
  </si>
  <si>
    <t>NLP-RV-2023-04-0048</t>
  </si>
  <si>
    <t>RECEIVED FROM U SAN HTOO NAING S'PARTS CHARGES NLP/INV/CE4/PT/4/2023/120474 MMK-151000/-,TL KS-151000/-</t>
  </si>
  <si>
    <t>NLP-RV-2023-04-0049</t>
  </si>
  <si>
    <t>RECEIVED FROM U PHOE NGWE LAY LUBRICANTS CHARGES NLP/INV/MAC/4/2023/120502 MMK-2094150/-,TL KS-2094150/-</t>
  </si>
  <si>
    <t>NLP-PV-2023-04-0044</t>
  </si>
  <si>
    <t>PAY FOR CASH TRANSFER TO  CORPORATE HO(26.4.2023),CE4  BU MMK-151000/-,CEQ BU MMK-2900100/-,REM BU MMK-274550/-,CNC BU MMK-1026300/-,COP BU MMK-25000/-,SRV MMK-1430000/-,MAC BU MMK-4488500/-,TL KS-10295450/- (AS PER ATTACH)</t>
  </si>
  <si>
    <t>NLP-RV-2023-04-0050</t>
  </si>
  <si>
    <t>U TAY ZAR TOE</t>
  </si>
  <si>
    <t>RECEIVED FROM U TAY ZAR TOE S'PARTS CHARGES NLP/INV/WW/PT/4/2023/120475 MMK-265600/-,TL KS-265600/-</t>
  </si>
  <si>
    <t>NLP-RV-2023-04-0051</t>
  </si>
  <si>
    <t>KO SI THU (U ZAW LIN)</t>
  </si>
  <si>
    <t>RECEIVED FROM KO SI THU (U ZAW LIN) LUBRICANTS CHARGES NLP/INV/MAC/4/2023/120503 MMK-234600/-,TL KS-234600/-</t>
  </si>
  <si>
    <t>NLP-RV-2023-04-0052</t>
  </si>
  <si>
    <t xml:space="preserve">U AUNG KO WIN </t>
  </si>
  <si>
    <t>RECEIVED FROM U AUNG KO WIN S'PARTS CHARGES NLP/INV/ATT/PT/4/2023/120477 MMK-264950/-,TL KS-264950/-</t>
  </si>
  <si>
    <t>PG</t>
  </si>
  <si>
    <t>ATT</t>
  </si>
  <si>
    <t>HQT-RV-2023-05-0066</t>
  </si>
  <si>
    <t>NLP-RV-2023-05-0001</t>
  </si>
  <si>
    <t>RECEIVED FROM U SAN NI AUNG LUBRICANTS CHARGES NLP/INV/MAC/4/2023/114346 MMK-2037450/-+,NLP/INV/MAC/4/2023/114347 MMK-1412000/-,TL KS-3449450/-</t>
  </si>
  <si>
    <t>NLP-RV-2023-05-0002</t>
  </si>
  <si>
    <t>RECEIVED FROM U SAN NI AUNG S'PARTS CHARGES NLP/INV/CEQ/PT/4/2023/120476 MMK-1820050/-,TL KS-1820050/-</t>
  </si>
  <si>
    <t>NLP-RV-2023-05-0003</t>
  </si>
  <si>
    <t>RECEIVED FROM U KYAW LWIN OO S'PARTS CHARGES NLP/INV/CEQ/PT/5/2023/120478 MMK-2978400/-,TL KS-2978400/-</t>
  </si>
  <si>
    <t>NLP-RV-2023-05-0004</t>
  </si>
  <si>
    <t>RECEIVED FROM U ZAW LIN LUBRICANTS CHARGES NLP/INV/MAC/5/2023/120507 MMK-234600/-,TL KS-234600/-</t>
  </si>
  <si>
    <t>NLP-RV-2023-05-0005</t>
  </si>
  <si>
    <t>U KYAW KYAW SOE</t>
  </si>
  <si>
    <t>RECEIVED FROM U KYAW KYAW SOE FOR UNIT $557/-@2880=1604200/-,(29.4.2023),TL KS-1604200/-</t>
  </si>
  <si>
    <t>NLP-PV-2023-05-0003</t>
  </si>
  <si>
    <t>PAY FOR CASH TRANSFER TO  CORPORATE HO(2.5.2023),PG  BU MMK-1869800/-,CEQ BU MMK-4798450/-,ATT BU MMK-264950/-,MAC BU MMK-4645850/-,TL KS-11579050 (AS PER ATTACH)</t>
  </si>
  <si>
    <t>NLP-RV-2023-05-0006</t>
  </si>
  <si>
    <t>U AYE LWIN</t>
  </si>
  <si>
    <t>RECEIVED FROM  U AYE LWIN LUBRICANTS CHARGES NLP/INV/MAC/4/2023/120501 MMK-363600/-,TL KS-363600/-</t>
  </si>
  <si>
    <t>NLP-RV-2023-05-0007</t>
  </si>
  <si>
    <t>RECEIVED FROM U TAY ZAR TOE LUBRICANTS CHARGES NLP/INV/MAC/5/2023/114350 MMK-234600/-,TLKS-234600/-</t>
  </si>
  <si>
    <t>NLP-RV-2023-05-0008</t>
  </si>
  <si>
    <t>RECEIVED FROM U KYAW KYAW SOE S'PARTS CHARGES NLP/INV/WW/PT/5/2023/120479 MMK-13650/-+,NLP/INV/WW/PT/5/2023/120481 MMK-10600/-,TL KS-24250/-</t>
  </si>
  <si>
    <t>NLP-RV-2023-05-0009</t>
  </si>
  <si>
    <t>RECEIVED FROM U ZAW LIN S'PARTS CHARGES NLP/INV/REM/PT/5/2023/120480 MMK-79600/-,TL KS-79600/-</t>
  </si>
  <si>
    <t>NLP-RV-2023-05-0010</t>
  </si>
  <si>
    <t xml:space="preserve">U YE' KYAW </t>
  </si>
  <si>
    <t>RECEIVED FROM U YE' KYAW LUBRICANTS CHARGES NLP/INV/MAC/5/2023/114345 MMK-363600/-,TL KS-363600/-</t>
  </si>
  <si>
    <t>NLP-RV-2023-05-0011</t>
  </si>
  <si>
    <t>RECEIVED FROM U ZAW LIN LUBRICANTS CHARGES NLP/INV/MAC/5/2023/120508 MMK-234600/-,TL KS-234600/-</t>
  </si>
  <si>
    <t>NLP-RV-2023-05-0012</t>
  </si>
  <si>
    <t>U AUNG MOE THU (999)</t>
  </si>
  <si>
    <t>RECEIVED FROM U AUNG MOE THU (999) LUBRICANTS CHARGES NLP/INV/MAC/4/2023/114343 MMK-281600/-,TL KS-281600/-</t>
  </si>
  <si>
    <t>NLP-RV-2023-05-0013</t>
  </si>
  <si>
    <t>RECEIVED FROM U MYO MIN HTUN LUBRICANTS CHARGES NLP/INV/MAC/5/2023/120509 MMK-2252200/-,TL KS-2252200/-</t>
  </si>
  <si>
    <t>NLP-RV-2023-05-0015</t>
  </si>
  <si>
    <t>RECEIVED FROM SHWE KYIN THAR S'PARTS CAHREGS NLP/INV/CE4/PT/5/2023/120482 MMK-292800/-,TL KS-292800/-</t>
  </si>
  <si>
    <t>NLP-RV-2023-05-0016</t>
  </si>
  <si>
    <t>RECEIVED FROM U WIN LWIN S'PARTS CHARGES NLP/INV/COP/PT/5/2023/120483 MMK-869950/-,TL KS-869950/-</t>
  </si>
  <si>
    <t>NLP-RV-2023-05-0017</t>
  </si>
  <si>
    <t>U SAW MYINT AUNG</t>
  </si>
  <si>
    <t>RECEIVED FROM U SAW MYINT AUNG S'PARTS CHARGES NLP/INV/CEQ/PT/5/2023/120484 MMK-26500/-,TL KS-26500/-</t>
  </si>
  <si>
    <t>NLP-PV-2023-05-0008</t>
  </si>
  <si>
    <t>PAY FOR CASH TRANSFER TO  CORPORATE HO(5.5.2023),CE4 BU MMK-292800/-,MAC BU MMK-1503350/-,PG BU MMK-24250/-,REM BU MMK-79600/-,TL KS-1900000/- (AS PER ATTACH)</t>
  </si>
  <si>
    <t>HQT-RV-2023-05-0067</t>
  </si>
  <si>
    <t>NLP-RV-2023-05-0018</t>
  </si>
  <si>
    <t>KO SHARKAL</t>
  </si>
  <si>
    <t>RECEIVED FROM KO SHARKAL LUBRICANTS CHARGES NLP/INV/MAC/5/2023/120510 FIRST PAID MMK-234600/-,TL KS-234600/-</t>
  </si>
  <si>
    <t>NLP-RV-2023-05-0019</t>
  </si>
  <si>
    <t>KO AKYI KAUNG (U ZAW LIN)</t>
  </si>
  <si>
    <t>RECEIVED FROM KO AKYI KAUNG (U ZAW LIN) LUBRICANTS CHARGES NLP/INV/MAC/5/2023/120516 MMK-156600/-,TL KS-156600/-</t>
  </si>
  <si>
    <t>NLP-RV-2023-05-0020</t>
  </si>
  <si>
    <t>RECEIVED FROM U SOE NAING S'PARTS CHARGES NLP/INV/CEQ/PT/5/2023/120487 MMK-506000/-,TL KS-506000/-</t>
  </si>
  <si>
    <t>NLP-RV-2023-05-0021</t>
  </si>
  <si>
    <t>RECEIVED FROM U AYE LWIN S'PARTS CHARGES NLP/INV/COP/PT/5/2023/120486 MMK-112800/-,TL KS-112800/-</t>
  </si>
  <si>
    <t>NLP-RV-2023-05-0022</t>
  </si>
  <si>
    <t>RECEIVED FROM U AYE LWIN S'PARTS CHARGES NLP/INV/REM/PT/5/2023/120485 MMK-79550/-,TL KS-79550/-</t>
  </si>
  <si>
    <t>NLP-RV-2023-05-0023</t>
  </si>
  <si>
    <t>U ZAW LIN (SHWE HMONE)</t>
  </si>
  <si>
    <t>RECEIVED FROM U ZAW LIN (SHWE HMONE) LUBRICANTS CHARGES NLP/INV/MAC/3/2023/114328 MMK-68100/-,TL KS-68100/- (5.5.2023)</t>
  </si>
  <si>
    <t>NLP-RV-2023-05-0024</t>
  </si>
  <si>
    <t>U MYAT SAN</t>
  </si>
  <si>
    <t>RECEIVED FROM U MYAT SAN S'PARTS CHARGES NLP/INV/WW/PT/5/2023/120489 MMK-24250/-,TL KS-24250/-</t>
  </si>
  <si>
    <t>NLP-RV-2023-05-0025</t>
  </si>
  <si>
    <t>U AUNG MYO HTUT</t>
  </si>
  <si>
    <t>RECEIVED FROM U AUNG MYO HTUT S'PARTS CHARGES NLP/INV/REM/PT/5/2023/120491 MMK-2572000/-,TL KS-2572000/-</t>
  </si>
  <si>
    <t>NLP-RV-2023-05-0026</t>
  </si>
  <si>
    <t>RECEIVED FROM U AUNG MYO HTUT S'PARTS CHARGES NLP/INV/CEQ/PT/5/2023/120492 MMK-472350/-,TL KS-472350/-</t>
  </si>
  <si>
    <t>NLP-RV-2023-05-0027</t>
  </si>
  <si>
    <t>RECEIVED FROM U SAN NI AUNG S'PARTS CHARGES NLP/INV/CEQ/PT/5/2023/120488 MMK-388400/-,NLP/INV/CEQ/PT/5/2023/120490 MMK-388400/-TL KS-776800/-</t>
  </si>
  <si>
    <t>NLP-RV-2023-05-0028</t>
  </si>
  <si>
    <t>RECEIVED FROM U SAN NI AUNG LUBRICANTS CHARGES NLP/INV/MAC/5/2023/120513 MMK-363600/-,TL KS-363600/-</t>
  </si>
  <si>
    <t>NLP-RV-2023-05-0029</t>
  </si>
  <si>
    <t>U YARZAR WINT</t>
  </si>
  <si>
    <t>RECEIVED FROM U YARZAR WINT LUBRICANTS CHARGES NLPINV/MAC/5/2023/120517 MMK-243600/-,TL KS-243600/-</t>
  </si>
  <si>
    <t>NLP-RV-2023-05-0030</t>
  </si>
  <si>
    <t>U AUNG CHAN OO</t>
  </si>
  <si>
    <t>RECEIVED FROM U AUNG CHAN OO LUBRICANTS CHARGES NLP/INV/MAC/5/2023/120518 MMK-21500/-,TL KS-21500/-</t>
  </si>
  <si>
    <t>NLP-PV-2023-05-0010</t>
  </si>
  <si>
    <t>PAY FOR CASH TRANSFER TO  CORPORATE HO(8.5.2023),CEQ BU MMK-532500/-,MAC BU MMK-2686150/-,PG BU MMK-24250/-,REM BU MMK-79550/-,COP BU MMK-982750/-,TL KS-4305200/- (AS PER ATTACH)</t>
  </si>
  <si>
    <t>NLP-RV-2023-05-0031</t>
  </si>
  <si>
    <t>RECEIVED FROM U AUNG MYO HTUT S'PARTS CHARGES NLP/INV/CEQ/PT/5/2023/120493 MMK-2487400/-,TL KS-2487400/-</t>
  </si>
  <si>
    <t>HQT-RV-2023-05-0252</t>
  </si>
  <si>
    <t>HQT-RV-2023-05-0176</t>
  </si>
  <si>
    <t>NLP-RV-2023-05-0033</t>
  </si>
  <si>
    <t>ROYAL LAND</t>
  </si>
  <si>
    <t>RECEIVED FROM ROYAL LAND LUBRICANTS CHARGES NLP/INV/MAC/5/2023/120519 MMK-469200/-,TL KS-469200/-</t>
  </si>
  <si>
    <t>NLP-RV-2023-05-0034</t>
  </si>
  <si>
    <t>RECEIVED FROM ROYAL LAND S'PARTS CHARGES NLP/INV/WW/PT/5/2023/120495 MMK-65600/-,TL KS-65600/-</t>
  </si>
  <si>
    <t>NLP-RV-2023-05-0035</t>
  </si>
  <si>
    <t>RECEIVED FROM SHWE KYIN THAR S'PARTS CAHREGS NLP/INV/CE4/PT/5/2023/120494 MMK-204000/-,TL KS-204000/-</t>
  </si>
  <si>
    <t>NLP-RV-2023-05-0036</t>
  </si>
  <si>
    <t>U AUNG SAN WIN</t>
  </si>
  <si>
    <t>RECEIVED FROM U AUNG SAN WIN LUBRICANTS CHARGES NLP/INV/MAC/5/2023/120520 MMK-156800/-,TL KS-156800/-</t>
  </si>
  <si>
    <t>NLP-RV-2023-05-0038</t>
  </si>
  <si>
    <t>RECEIVED FROM U AUNG GYI S'PARTS CHARGES NLP/INV/CEQ/PT/5/2023/120497 MMK-755900/-,TL KS-755900/-</t>
  </si>
  <si>
    <t>NLP-PV-2023-05-0029</t>
  </si>
  <si>
    <t>PAY FOR CASH TRANSFER TO  CORPORATE HO(12.5.2023),CEQ BU MMK-4492450/-,MAC BU MMK-1254700/-,PG BU MMK-65600/-,REM BU MMK-2572000/-,CE4 BU MMK-204000/-,TL KS-8588750/- (AS PER ATTACH)</t>
  </si>
  <si>
    <t>HQT-RV-2023-05-0452</t>
  </si>
  <si>
    <t>NLP-RV-2023-05-0039</t>
  </si>
  <si>
    <t>NLP-RV-2023-05-0040</t>
  </si>
  <si>
    <t>RECEIVED FROM U SAN NI AUNG S'PARTS CHARGES NLP/INV/CEQ/PT/5/2023/120496 MMK-319950/-,TL KS-319950/-</t>
  </si>
  <si>
    <t>RECEIVED FROM U KYAW LWIN OO S'PARTS CHARGES NLP/INV/CEQ/PT/5/2023/120601 FIRST PAIS MMK-250000/-,TL KS-250000/-</t>
  </si>
  <si>
    <t>NLP-RV-2023-05-0041</t>
  </si>
  <si>
    <t>U THAN NYUNT</t>
  </si>
  <si>
    <t>RECEIVED FROM U THAN NYUNT LUBRICANTS CHARGES NLP/INV/MAC/5/2023/120525 MMK-243600/-,TL KS-243600/-</t>
  </si>
  <si>
    <t>NLP-RV-2023-05-0042</t>
  </si>
  <si>
    <t>NLP-RV-2023-05-0043</t>
  </si>
  <si>
    <t>NLP-RV-2023-05-0044</t>
  </si>
  <si>
    <t>U TIN MAUNG HTWE</t>
  </si>
  <si>
    <t>RECEIVED FROM U TIN MAUNG HTWE S'PARTS CHARGES NLP/INV/MC/PT/5/2023/120602 MMK-5400/-,TL KS-5400/-</t>
  </si>
  <si>
    <t>RECEIVED FROM KO SHARKAL LUBRICANTS CHARGES NLP/INV/MAC/4/2023/114348 MMK-2072700/-+, NLP/INV/MAC/4/2023/114349 MMK-703800/-,TL KS-2776500/-</t>
  </si>
  <si>
    <t>U SAN NI AUNG (KO SHAR)</t>
  </si>
  <si>
    <t>RECEIVED FROM U SAN NI AUNG (KO SHAR) S'PARTS CHARGES NLP/INV/CEQ/PT/5/2023/120499 FIRST PAID MMK-205350/-,TL KS-205350/-</t>
  </si>
  <si>
    <t>MC</t>
  </si>
  <si>
    <t>NLP-RV-2023-05-0045</t>
  </si>
  <si>
    <t>NLP-RV-2023-05-0046</t>
  </si>
  <si>
    <t>U MIN HTUN</t>
  </si>
  <si>
    <t>RECEIVED FROM U MIN HTUN SERVICE CHARGES NLP/INV/SRV/2018/05/009 $34.75/-@2878=100000/-,TL KS-100000/-</t>
  </si>
  <si>
    <t>RECEIVED FROM U ZAW LIN LUBRICANTS CHARGES NLP/INV/MAC/5/2023/120529 MMK-234600/-,TL KS-234600/-</t>
  </si>
  <si>
    <t>NLP-RV-2023-05-0047</t>
  </si>
  <si>
    <t>KO  KYAW LWIN OO</t>
  </si>
  <si>
    <t>RECEIVED FROM KO KYAW LWIN OO SERVICE CHARGES NLP/INV/SRV/2023/3/114221 MMK-180000/-,TL KS-180000/-</t>
  </si>
  <si>
    <t>NLP-RV-2023-05-0048</t>
  </si>
  <si>
    <t xml:space="preserve">U THAN AYE </t>
  </si>
  <si>
    <t>RECEIVED FROM U THAN AYE S'PARTS CHARGES NLP/INV/CEQ/PT/5/2023/120498 FINAL PAID MMK-378800/-,TL KS-378800/-</t>
  </si>
  <si>
    <t>NLP-PV-2023-05-0041</t>
  </si>
  <si>
    <t>PAY FOR CASH TRANSFER TO  CORPORATE HO(19.5.2023),CEQ BU MMK-775300/-,MAC BU MMK-3020100/-,MC BU MMK-5400/-,TL KS-3800800/- (AS PER ATTACH)</t>
  </si>
  <si>
    <t>NLP-RV-2023-05-0049</t>
  </si>
  <si>
    <t>RECEIVED FROM U PHOE NGWE LAY LUBRICANTS CHARGES NLP/INV/MAC/5/2023/120531 MMK-234600/-,TL KS-234600/-</t>
  </si>
  <si>
    <t>NLP-RV-2023-05-0050</t>
  </si>
  <si>
    <t>RECEIVED FROM U KYAW LWIN OO S'PARTS CHARGES NLP/INV/CEQ/PT/5/2023/120601 FINAL PAID MMK-92500/-,TL KS-92500/-</t>
  </si>
  <si>
    <t>NLP-RV-2023-05-0051</t>
  </si>
  <si>
    <t>U KYAW LWIN</t>
  </si>
  <si>
    <t>RECEIVED FROM U KYAW LWIN FOR UNIT DEPOSIT MATADOR BLITZ ,(23.5.2023),TL KS-200000/-</t>
  </si>
  <si>
    <t>NLP-RV-2023-05-0052</t>
  </si>
  <si>
    <t>DAW KHIN KHIN WINE</t>
  </si>
  <si>
    <t>RECEIVED FROM DAW KHIN KHIN WINE S'PARTS CHARGES NLP/INV/REM/PT/5/2023/120608 MMK-677000/-,TL KS-677000/-</t>
  </si>
  <si>
    <t>NLP-RV-2023-05-0053</t>
  </si>
  <si>
    <t>U ZAW KHAING</t>
  </si>
  <si>
    <t>RECEIVED FROM U ZAW KHAING S'PARTS CHARGES NLP/INV/ATT/PT/5/2023/120607 MMK-362355/-,DIS KS-5/-,TL KS-362350/-</t>
  </si>
  <si>
    <t>NLP-RV-2023-05-0054</t>
  </si>
  <si>
    <t>RECEIVED FROM U CHIT KO LUBRICANTS CHARGES NLP/INV/MAC/5/2023/120539 MMK-487200/-,TL KS-487200/-</t>
  </si>
  <si>
    <t>NLP-RV-2023-05-0055</t>
  </si>
  <si>
    <t>RECEIVED FROM U KYAW LWIN OO S'PARTS CHARGES NLP/INV/CEQ/PT/5/2023/120605 MMK-136900/-,NLP/INV/CEQ/PT/5/2023/120604  MMK-171250/-TL KS-308150/-</t>
  </si>
  <si>
    <t>NLP-RV-2023-05-0056</t>
  </si>
  <si>
    <t>RECEIVED FROM U TAY ZAR TOE LUBRICANTS CHARGES NLP/INV/MAC/5/2023/120535  MMK-234600/-,TLKS-234600/-</t>
  </si>
  <si>
    <t>NLP-RV-2023-05-0057</t>
  </si>
  <si>
    <t>U SAN NI AUNG ( KO KYAW LWIN )</t>
  </si>
  <si>
    <t>RECEIVED FROM U SAN NI AUNG ( KO KYAW LWIN ) S'PARTS CHARGES NLP/INV/CEQ/PT/5/2023/120500 MMK-272650/-,TL KS-272650/-</t>
  </si>
  <si>
    <t>NLP-RV-2023-05-0058</t>
  </si>
  <si>
    <t>RECEIVED FROM U AUNG THEIN LUBRICANTS CHARGS NLP/INV/MAC/4/2023/120504 DIS KS-9/-,MMK-118250/-,TL KS-118250/-</t>
  </si>
  <si>
    <t>NLP-RV-2023-05-0059</t>
  </si>
  <si>
    <t>RECEIVED FROM U TAY ZAR TOE S'PARTS CHAGRES NLP/INV/WW/PT/5/2023/120610 FIRST PAID MMK-134600/-,TL KS-134600/-</t>
  </si>
  <si>
    <t>NLP-RV-2023-05-0060</t>
  </si>
  <si>
    <t>U AUNG TAY ZA</t>
  </si>
  <si>
    <t>RECEIVED FROM U AUNG TAY ZA LUBRICANTS CHARGES NLP/INV/MAC/5/2023/120536 MMK-234600/-,TL KS-234600/-</t>
  </si>
  <si>
    <t>NLP-RV-2023-05-0061</t>
  </si>
  <si>
    <t>RECEIVED FROM U AUNG TAY ZA S'PARTS CHARGES NLP/INV/WW/PT/5/2023/120609 MMK-52650/-,TL KS-52650/-</t>
  </si>
  <si>
    <t>NLP-RV-2023-05-0062</t>
  </si>
  <si>
    <t>RECEIVED FROM U PHOE NGWE LAY LUBRICANTS CHARGES NLP/INV/MAC/5/2023/120547 MMK-712800/-,NLP/INV/MAC/5/2023/120534  MMK-703800/-TL KS-1416600/-</t>
  </si>
  <si>
    <t>NLP-RV-2023-05-0063</t>
  </si>
  <si>
    <t>U ZAW MIN</t>
  </si>
  <si>
    <t>RECEIVED FROM U ZAW MIN LUBRICANTS CHARGES NLP/INV/MAC/5/2023/120542 MMK-290200/-,TL KS-290200/-</t>
  </si>
  <si>
    <t>NLP-RV-2023-05-0064</t>
  </si>
  <si>
    <t xml:space="preserve">U THANT ZIN </t>
  </si>
  <si>
    <t>RECEIVED FROM U THANT ZIN LUBRICANTS CHARGES NLP/INV/MAC/5/2023/120541 MMK-1419600/-,TL KS-1419600/-</t>
  </si>
  <si>
    <t>NLP-RV-2023-05-0065</t>
  </si>
  <si>
    <t>U PU</t>
  </si>
  <si>
    <t>RECEIVED FROM U PU LUBRICANTS CHARGES NLP/INV/MAC/5/2023/120540 MMK-106400/-,TL KS-106400/-</t>
  </si>
  <si>
    <t>NLP-PV-2023-05-0051</t>
  </si>
  <si>
    <t>PAY FOR CASH TRANSFER TO  CORPORATE HO(26.5.2023),CEQ BU MMK-1052100/-,MAC BU MMK-4776650/-,MC BU MMK-200000/-,PG BU MMK-187250/-,REM BU MMK-677000/-,ATT BU MMK-362350/-,SRV MMK-280000/-,TL KS-7535350/- (AS PER ATTACH)</t>
  </si>
  <si>
    <t>HQT-RV-2023-05-0913</t>
  </si>
  <si>
    <t>HQT-RV-2023-05-0692</t>
  </si>
  <si>
    <t>NLP-RV-2023-05-0066</t>
  </si>
  <si>
    <t>RECEIVED FROM U SAN NI AUNG LUBRICANTS CHARGES  NLP/INV/MAC/5/2023/120530 MMK-363600/-,TL KS-363600/-</t>
  </si>
  <si>
    <t>NLP-RV-2023-05-0067</t>
  </si>
  <si>
    <t>RECEIVED FROM U KYAW KYAW SOE S'PARTS CHARGES NLP/INV/WW/PT/5/2023/120611 MMK-88300/-,TL KS-88300/-</t>
  </si>
  <si>
    <t>NLP-RV-2023-05-0068</t>
  </si>
  <si>
    <t>RECEIVED FROM U SAN HTOO NAING S'PARTS CHARGES NLP/INV/CE4/PT/5/2023/120606  MMK-196200/-,TL KS-196200/-</t>
  </si>
  <si>
    <t>NLP-RV-2023-05-0069</t>
  </si>
  <si>
    <t>RECEIVED FROM U AUNG MOE THU (999) LUBRICANTS CHARGES NLP/INV/MAC/4/2023/120506  MMK-368500/-,TL KS-368500/-</t>
  </si>
  <si>
    <t>NLP-RV-2023-05-0070</t>
  </si>
  <si>
    <t>U KHANT KYAW PHYO</t>
  </si>
  <si>
    <t>RECEIVED FROM U KHANT KYAW PHYO LUBRICANTS CHARGES NLP/INV/MAC/4/2023/120505 MMK-184250/-,TL KS-184250/-</t>
  </si>
  <si>
    <t>NLP-RV-2023-05-0071</t>
  </si>
  <si>
    <t>U ZARNI AUNG</t>
  </si>
  <si>
    <t>RECEIVED FROM U ZARNI AUNG LUBRICANTS CHARGES NLP/INV/MAC/5/2023/120548 MMK-14350/-,TL KS-14350/-</t>
  </si>
  <si>
    <t>NLP-RV-2023-05-0072</t>
  </si>
  <si>
    <t>RECEIVED FROM U KYAW KYAW SOE FOR UNIT $551/-@2960=1631000/-,TL KS-1631000/-</t>
  </si>
  <si>
    <t>NLP-RV-2023-05-0073</t>
  </si>
  <si>
    <t>RECEIVED FROM SHWE KYIN THAR S'PARTS CHARGES NLP/INV/CE4/PT/5/2023/120613 MMK-25000/-,TL KS-25000/-</t>
  </si>
  <si>
    <t>NLP-RV-2023-05-0074</t>
  </si>
  <si>
    <t>RECEIVED FROM U TAY ZAR TOE S'PARTS CHAGRES NLP/INV/WW/PT/5/2023/120610 FINAL PAID MMK-45600/-,TL KS-45600/-</t>
  </si>
  <si>
    <t>NLP-RV-2023-05-0075</t>
  </si>
  <si>
    <t>RECEIVED FROM U YE' KYAW LUBRICANTS CHARGES NLP/INV/MAC/5/2023/120523 KS-2079000/-+,NLP/INV/MAC/5/2023/120537 KS-727200/-,TL KS-2806200/-</t>
  </si>
  <si>
    <t>NLP-RV-2023-05-0076</t>
  </si>
  <si>
    <t>RECEIVED FROM U KYAW LWIN OO LUBRICANTS CHARGES NLP/INV/MAC/5/2023/120511 MMK-2037450/-,TL KS-2037450/-</t>
  </si>
  <si>
    <t>NLP-RV-2023-06-0001</t>
  </si>
  <si>
    <t>U AUNG KO WIN</t>
  </si>
  <si>
    <t>RECEIVED FROM U AUNG KO WIN S'PARTS CHARGES NLP/INV/ATT/PT/6/2023/120615 MMK-270300/-+,TL KS-270300/-</t>
  </si>
  <si>
    <t>NLP-RV-2023-06-0002</t>
  </si>
  <si>
    <t>RECEIVED FROM U ZAW LIN LUBRICANTS CHARGES NLP/INV/MAC/6/2023/120549  MMK-321100/-,TL KS-321100/-</t>
  </si>
  <si>
    <t>NLP-RV-2023-06-0003</t>
  </si>
  <si>
    <t>RECEIVED FROM SHWE KYIN THAR S'PARTS CHARGES NLP/INV/CE4/PT/6/2023/120616 MMK-43000/-,TL KS-43000/-</t>
  </si>
  <si>
    <t>NLP-RV-2023-06-0004</t>
  </si>
  <si>
    <t>RECEIVED FROM U ZAW LIN LUBRICANTS  CHARGES NLP/INV/MAC/6/2023/120651  MMK-12350/-,TL KS-12350/-</t>
  </si>
  <si>
    <t>NLP-RV-2023-06-0005</t>
  </si>
  <si>
    <t>RECEIVED FROM U  MYO MIN HTUN LUBRICANTS CHARGES NLP/INV/MAC/5/2023/120509 FINAL PAID MMK-700/-,TL KS-700/-</t>
  </si>
  <si>
    <t>NLP-PV-2023-06-0008</t>
  </si>
  <si>
    <t>PAY FOR CASH TRANSFER TO  CORPORATE HO(2.6.2023),CE4 BU MMK-221200/-,MAC BU MMK-5774350/-,ATT BU MMK-270300/-,PG BU MMK-1764900/-,TL KS-8030750/- (AS PER ATTACH)</t>
  </si>
  <si>
    <t>HQT-RV-2023-06-0052</t>
  </si>
  <si>
    <t>NLP-RV-2023-06-0006</t>
  </si>
  <si>
    <t>U SAN NI AUNG ( KO SHAR)</t>
  </si>
  <si>
    <t>RECEIVED FROM U SAN NI AUNG ( KO SHAR) S'PARTS CHRGES  NLP/INV/CEQ/PT/5/2023/120499 FIRST PAID MMK-273800/-+,NLP/INV/CEQ/PT/6/2023/120624 MMK-68450/-,TL KS-342250/-</t>
  </si>
  <si>
    <t>NLP-RV-2023-06-0007</t>
  </si>
  <si>
    <t>RECEIVED FROM KO SHAR KAL LUBRICANTS CHARGES NLP/INV/MAC/5/2023/120510 MMK-915100/-,TL KS-915100/-</t>
  </si>
  <si>
    <t>NLP-RV-2023-06-0008</t>
  </si>
  <si>
    <t>RECEIVED FROM U AUNG KO WIN S'PARTS CHARGES NLP/INV/ATT/PT/6/2023/120623  MMK-36350/-,TL KS-36350/-</t>
  </si>
  <si>
    <t>NLP-RV-2023-06-0009</t>
  </si>
  <si>
    <t>RECEIVED FROM U ZAW KHAING S'PARTS CHARGES NLPINV/ATT/PT/6/2023/120622 MMK-51650/-,TL KS-51650/-</t>
  </si>
  <si>
    <t>NLP-RV-2023-06-0010</t>
  </si>
  <si>
    <t xml:space="preserve">U WIN KO KO </t>
  </si>
  <si>
    <t>RECEIVED FROM U WIN KO KO S'PARTS CHARGES NLP/INV/MC/PT/6/2023/120620 MMK-56600/-,TL KS-56600/-</t>
  </si>
  <si>
    <t>NLP-RV-2023-06-0011</t>
  </si>
  <si>
    <t>RECEIVED FROM U KYAW KYAW SOE S'PARTS CHARGES NLP/INV/WW/PT/6/2023/120625 MMK-25150/-,TL KS-25150/-</t>
  </si>
  <si>
    <t>NLP-RV-2023-06-0012</t>
  </si>
  <si>
    <t>RECEIVED FROM U KYAW KYAW SOE LUBRICANTS CHARGES NLP/INV/MAC/6/2023/120659 MMK-234600/-,TL KS-234600/-</t>
  </si>
  <si>
    <t>NLP-RV-2023-06-0013</t>
  </si>
  <si>
    <t>U ZAW LIN (KYAW HEIN)</t>
  </si>
  <si>
    <t>RECEIVED FROM U ZAW LIN (KYAW HEIN) LUBRICANTS CHARGES NLP/INV/MAC/5/2023/120512 MMK-2037450/-,TL KS-2037450/-</t>
  </si>
  <si>
    <t>NLP-PV-2023-06-0011</t>
  </si>
  <si>
    <t>PAY FOR CASH TRANSFER TO  CORPORATE HO(6.6.2023),CE4 BU MMK-43000/-,MAC BU MMK-3065000/-,ATT BU MMK-88000/-,PG BU MMK-25150/-,MC BU MMK-56600/-,CEQ BU MMK-342250/-,TL KS-3620000/- (AS PER ATTACH)</t>
  </si>
  <si>
    <t>NLP-RV-2023-06-0016</t>
  </si>
  <si>
    <t>SHWE KYUN GYI</t>
  </si>
  <si>
    <t>RECEIVED FROM SHWE KYUN GYI FOR UNIT EC 210D,(3)UNITS,(7.6.2023),EXCHANGE RATE-2950,TL KS-5000000/-</t>
  </si>
  <si>
    <t>NLP-RV-2023-06-0017</t>
  </si>
  <si>
    <t>U MOE KYAW SWAR</t>
  </si>
  <si>
    <t>RECEIVED FROM U MOE KYAW SWAR LUBRICANTS CHARGES NLP/INV/MAC/6/2023/120661 MMK-174600/-,TL KS-174600/-</t>
  </si>
  <si>
    <t>NLP-RV-2023-06-0018</t>
  </si>
  <si>
    <t>RECEIVED FROM U MOE KYAW SWAR S'PARTS CHARGES NLP/INV/WW/PT/6/2023/120627 MMK-57250/-,TL KS-57250/-</t>
  </si>
  <si>
    <t>NLP-RV-2023-06-0019</t>
  </si>
  <si>
    <t>ZAY ZAY</t>
  </si>
  <si>
    <t>RECEIVED FROM ZAY ZAY S'PARTS CHAGRES NLP/INV/WW/PT/6/2023/120626 MMK-42950/-,TL KS-42950/-</t>
  </si>
  <si>
    <t>NLP-RV-2023-06-0020</t>
  </si>
  <si>
    <t>RECEIVED FROM U THAN AYE  S'PARTS CHARGES NLP/INV/CEQ/PT/6/2023/120618 MMK-171250/-,TL KS-171250/-</t>
  </si>
  <si>
    <t>NLP-RV-2023-06-0021</t>
  </si>
  <si>
    <t>RECEIVED FROM U THAN AYE LUBRICANTS CHARGES NLP/INV/MAC/6/2023/120654 MMK-3169800/-,TL KS-3169800/-</t>
  </si>
  <si>
    <t>NLP-RV-2023-06-0022</t>
  </si>
  <si>
    <t>RECEIVED FROM U ZAW LIN LUBRICANTS CHARGES NLP/INV/MAC/6/2023/120662  MMK-104400/-,TL KS-104400/-</t>
  </si>
  <si>
    <t>NLP-PV-2023-06-0016</t>
  </si>
  <si>
    <t>PAY FOR CASH TRANSFER TO  CORPORATE HO(9.6.2023),MAC BU MMK-3800700/-,PG BU MMK-100200/-,CEQ BU MMK-5171250/-,TL KS-9072150/- (AS PER ATTACH)</t>
  </si>
  <si>
    <t>HQT-RV-2023-06-0261</t>
  </si>
  <si>
    <t>HQT-RV-2023-06-0265</t>
  </si>
  <si>
    <t>NLP-RV-2023-06-0023</t>
  </si>
  <si>
    <t>MA KHIN MI MI KHAING</t>
  </si>
  <si>
    <t>RECEIVED FROM MA KHIN MI MI KHAING FOR UNIT DEPOSIT,(9.6.2023),TL KS-500000/-</t>
  </si>
  <si>
    <t>NLP-RV-2023-06-0024</t>
  </si>
  <si>
    <t>RECEIVED FROM U AUNG THEIN LUBRICANTS CHARGES NLP/INV/MAC/5/2023/120521 MMK-231300/-,TL KS-231300/-</t>
  </si>
  <si>
    <t>NLP-RV-2023-06-0025</t>
  </si>
  <si>
    <t>U ZIN LIN HTET</t>
  </si>
  <si>
    <t>RECEIVED FROM U ZIN LIN HTET SERVICE CHARGES NLP/INV/SRV/2023/4/114223 MMK-165000/-,TL KS-165000/-</t>
  </si>
  <si>
    <t>NLP-RV-2023-06-0026</t>
  </si>
  <si>
    <t>THE BEST</t>
  </si>
  <si>
    <t xml:space="preserve">RECEIVED FROM THE BEST SERVICE CHARGES NLP/INV/SRV/2023/4/114224 MMK-50000/-,TL KS-50000/- </t>
  </si>
  <si>
    <t>NLP-RV-2023-06-0027</t>
  </si>
  <si>
    <t>RECEIVED FROM SHU KHIN THAR S'PARTS CHARGES NLP/INV/WW/PT/2023/6/120630 MMK-25150/-,TL KS-25150/-</t>
  </si>
  <si>
    <t>NLP-RV-2023-06-0028</t>
  </si>
  <si>
    <t>RECEIVED FROM U TAY ZAR TOE SERVICE CHARGES NLP/INV/SRV/2023/4/114227 MMK-40000/-,TL KS-40000/-</t>
  </si>
  <si>
    <t>NLP-RV-2023-06-0029</t>
  </si>
  <si>
    <t>U MYAT THU WIN</t>
  </si>
  <si>
    <t>RECEIVED FROM U MYAT THU WIN SERVICE CHARGES NLP/INV/SRV/2023/4/114228 MMK-40000/-,TL KS-40000/-</t>
  </si>
  <si>
    <t>NLP-RV-2023-06-0030</t>
  </si>
  <si>
    <t>RECEIVED FROM U AYE LWIN S'PARTS CHARGES NLP/INV/REM/PT/2023/6/120631 MMK-194300/-,TL KS-194300/-</t>
  </si>
  <si>
    <t>NLP-RV-2023-06-0031</t>
  </si>
  <si>
    <t>RECEIVED FROM SHU KHIN THAR LUBRICANTS CHARGES CHARGES NLP/INV/MAC/2023/6/120665 MMK-234600/-,TL KS-234600/-</t>
  </si>
  <si>
    <t>NLP-RV-2023-06-0034</t>
  </si>
  <si>
    <t>SWAL TAW</t>
  </si>
  <si>
    <t>RECEIVED FROM SWAL TAW LUBRICANTS CHARGES NLP/INV/MAC/5/2023/120526 MMK-294100/-,TL KS-294100/-</t>
  </si>
  <si>
    <t>NLP-RV-2023-06-0035</t>
  </si>
  <si>
    <t>U AUNG MYIN</t>
  </si>
  <si>
    <t>RECEIVED FROM U AUNG MYIN LUBRICANTS CHARGES NLP/INV/MAC/5/2023/120527 MMK-182750/-,TL KS-182750/-</t>
  </si>
  <si>
    <t>NLP-RV-2023-06-0036</t>
  </si>
  <si>
    <t xml:space="preserve"> DAW ARR MAI </t>
  </si>
  <si>
    <t>RECEIVED FROM DAW ARR MAI SERVICE CHARGES NLP/INV/SRV/2023/4/114230 MMK-200000/-,TL KS-200000/-</t>
  </si>
  <si>
    <t>NLP-RV-2023-06-0037</t>
  </si>
  <si>
    <t>RECEIVED FROM THE BEST SERVICE CHARGES NLP/INV/SRV/2023/4/114231 MMK-100000/-,TL KS-100000/-</t>
  </si>
  <si>
    <t>NLP-RV-2023-06-0038</t>
  </si>
  <si>
    <t>RECEIVED FROM KO SHAR KAL LUBRICANTS CHARGES NLP/INV/MAC/5/2023/120522 MMK-703800/-,TL KS-703800/-</t>
  </si>
  <si>
    <t>NLP-RV-2023-06-0039</t>
  </si>
  <si>
    <t>RECEIVED FROM KO SHARKAL S'PARTS CHAGRES NLP/INV/CEQ/PT/5/2023/120499 FINAL PAID MMK-205350/-+,NLP/INV/CEQ/PT/6/2023/120634 MMK-205350/-,TL KS-410700/-,TL KS-410700/-</t>
  </si>
  <si>
    <t>NLP-RV-2023-06-0040</t>
  </si>
  <si>
    <t>U AUNG KYI PHOE</t>
  </si>
  <si>
    <t>RECEIVED FROM U AUNG KYI POE LUBRICANTS CHARGES NLP/INV/MAC/5/2023/120515 MMK-234600/-,TL KS-234600/-</t>
  </si>
  <si>
    <t>NLP-RV-2023-06-0041</t>
  </si>
  <si>
    <t>UKYAW KYAW SOE</t>
  </si>
  <si>
    <t>RECEIVED FROM U KYAW KYAW SOE S'PARTS CHARGES NLP/INV/WW/PT/6/2023/120635 MMK-43300/-,TL KS-43300/-</t>
  </si>
  <si>
    <t>NLP-PV-2023-06-0037</t>
  </si>
  <si>
    <t>PAY FOR CASH TRANSFER TO  CORPORATE HO(19.6.2023),MC BU MMK-330200/-,TL KS-330200/- (AS PER ATTACH)</t>
  </si>
  <si>
    <t>HQT-RV-2023-06-0559</t>
  </si>
  <si>
    <t>NLP-RV-2023-06-0042</t>
  </si>
  <si>
    <t>U KUNN SAT KYAW</t>
  </si>
  <si>
    <t>RECEIVED FROM U KUNN SAT KYAW LUBRICANTS CHARGES NLP/INV/MAC/5/2023/120528 MMK-163350/-,TLKS-163350/-</t>
  </si>
  <si>
    <t>NLP-RV-2023-06-0043</t>
  </si>
  <si>
    <t>RECEIVED FROM U KYAW KYAW SOE SERVICE CHARGES NLP/INV/SRV/2023/4/114229 MMK-40000/- ,TL KS-40000/-</t>
  </si>
  <si>
    <t>NLP-RV-2023-06-0044</t>
  </si>
  <si>
    <t>SHU  KHIN THAR</t>
  </si>
  <si>
    <t>RECEIVED FROM SHU KHIN THAR SERVICE CHARGES NLP/INV/SRV/2023/4/114232 MMK-50000/-,TL KS-50000/-</t>
  </si>
  <si>
    <t>NLP-RV-2023-06-0045</t>
  </si>
  <si>
    <t>RECEIVED FROM SWAL TAW FOR UNIT PAYMENT CHARGES ENGING (3)PCS,TL KS-834000/-</t>
  </si>
  <si>
    <t>NLP-RV-2023-06-0046</t>
  </si>
  <si>
    <t>YA HMONE NAR</t>
  </si>
  <si>
    <t>RECEIVED FROM YA HMONE NAR LUBRICANTS CHARGES NLP/INV/MAC/5/2023/120546 MMK-994000/-,TL KS-994000/-</t>
  </si>
  <si>
    <t>NLP-RV-2023-06-0047</t>
  </si>
  <si>
    <t xml:space="preserve">U SOE MYINT </t>
  </si>
  <si>
    <t>RECEIVED FROM U SOE MYINT LUBRICANTS CHARGES  NLP/INV/MAC/5/2023/120545 MMK-103250/-,TL KS-103250/-</t>
  </si>
  <si>
    <t>NLP-RV-2023-06-0048</t>
  </si>
  <si>
    <t>RECEIVED FROM U PU LUBRICANTS CHARGES NLP/INV/MAC/6/2023/120656 MMK-40300/-,TL KS-40300/-</t>
  </si>
  <si>
    <t>NLP-RV-2023-06-0049</t>
  </si>
  <si>
    <t>U KAUNG MYAT</t>
  </si>
  <si>
    <t>RECEIVED FROM U KAUNG MYAT LUBRICANTS CHARGES NLP/INV/MAC/6/2023/120671 MMK-134700/-,TL KS-134700/-</t>
  </si>
  <si>
    <t>NLP-RV-2023-06-0050</t>
  </si>
  <si>
    <t>YE' MIN HTUN</t>
  </si>
  <si>
    <t>RECEIVED FROM YE' MIN HTUN SERVICE CHARGES NLP/INV/SRV/2023/4/114233 MMK-250000/-,TL KS-250000/-</t>
  </si>
  <si>
    <t>NLP-RV-2023-06-0051</t>
  </si>
  <si>
    <t>RECEIVED FROM U AUNG GYI SERVICE CHARGES NLP/INV/SRV/2023/5/114236 MMK-600000/-,TL KS-600000/-</t>
  </si>
  <si>
    <t>NLP-PV-2023-06-0045</t>
  </si>
  <si>
    <t>PAY FOR CASH TRANSFER TO  CORPORATE HO(22.6.2023),BEG BU MMK-834000/-,CEQ BU MMK-410700/-,MAC BU MMK-3421150/-,MC BU MMK-169800/-,PG BU MMK-68450/-,REM BU MMK-194300/-,SRV MMK-935000/-,TL KS-6033400/- (AS PER ATTACH)</t>
  </si>
  <si>
    <t>NLP-RV-2023-06-0052</t>
  </si>
  <si>
    <t>SHWE HMONE</t>
  </si>
  <si>
    <t>RECEIVED FROM SHWE HMONE LUBRICANTS CHARGES NLP/INV/MAC/5/2023/120544 FIRST PAID MMK-85100/-,TL KS-85100/-</t>
  </si>
  <si>
    <t>NLP-RV-2023-06-0053</t>
  </si>
  <si>
    <t>U SAN LWIN MAUNG</t>
  </si>
  <si>
    <t>RECEIVED FROM U SAN LWIN MAUNG LUBRICANTS CHARGES NLP/INV/MAC/6/2023/120670 MMK-469200/-,TL KS-469200/-</t>
  </si>
  <si>
    <t>NLP-RV-2023-06-0054</t>
  </si>
  <si>
    <t>RECEIVED FROM U HTET HEIN LUBRICANTS CHAGRES NLP/INV/MAC/6/2023/120675 MMK-49100/-,TL KS-49100/-</t>
  </si>
  <si>
    <t>NLP-RV-2023-06-0055</t>
  </si>
  <si>
    <t>MY PORT (KO NAUNG NAUNG)</t>
  </si>
  <si>
    <t>RECEIVED FROM MY PORT (KO NAUNG NAUNG) S'PARTS CHARGES NLP/INV/WW/PT/6/2023/120641 MMK-110350/-,TL KS-110350/-</t>
  </si>
  <si>
    <t>NLP-RV-2023-06-0056</t>
  </si>
  <si>
    <t>RECEIVED FROM U AUNG THEIN LUBRICANTS CHARGES NLP/INV/MAC/6/2023/120657  MMK-72050/-,TL KS-72050/-</t>
  </si>
  <si>
    <t>NLP-RV-2023-06-0057</t>
  </si>
  <si>
    <t>RECEIVED FROM U KYAW KYAW SOE FOR UNIT JUN'23 PAYMENT $546/-@3300=1801800/-,TL KS-1801800/-</t>
  </si>
  <si>
    <t>NLP-RV-2023-06-0058</t>
  </si>
  <si>
    <t xml:space="preserve"> A MAIE MYINTTAR</t>
  </si>
  <si>
    <t>RECEIVED FROM A MAIE MYINTTAR S'PARTS CHAGRES NLP/INV/BEG/6/2023 MMK-278000/-,TL KS-278000/-</t>
  </si>
  <si>
    <t>NLP-RV-2023-07-0001</t>
  </si>
  <si>
    <t>BAWA THIT</t>
  </si>
  <si>
    <t>RECEIVED FROM BAWA THIT S'PARTS CHARGES NLP/INV/BEG/7/2023/120680 MMK-556000/-,TL KS-556000/-</t>
  </si>
  <si>
    <t>NLP-RV-2023-07-0002</t>
  </si>
  <si>
    <t>RECEIVED FROM U ZAW LIN LUBRICANTS CHARGES NLP/INV/MAC/7/2023/120682 MMK-257400/-,TL KS-257400/-</t>
  </si>
  <si>
    <t>NLP-RV-2023-07-0003</t>
  </si>
  <si>
    <t>RECEIVED FROM U MIN HTUN SERVICE CHARGES NLP/INV/SRV/2018/05/009 $15.38/-@3250=50000/-,TL KS-50000/</t>
  </si>
  <si>
    <t>NLP-RV-2023-07-0004</t>
  </si>
  <si>
    <t>RECEIVED FROM U SAN NI AUNG LUBRICANTS CHARGES NLP/INV/MAC/6/2023/120653 MMK-3450000/-,TL KS-3450000/-</t>
  </si>
  <si>
    <t>NLP-RV-2023-07-0005</t>
  </si>
  <si>
    <t>RECEIVED FROM U SAN NI AUNG S'PARTS CHARGES NLP/INV/CEQ/PT/6/2023/120619 MMK-379500/-,TL KS-379500/-</t>
  </si>
  <si>
    <t>NLP-RV-2023-07-0006</t>
  </si>
  <si>
    <t>U ZAYAR MIN</t>
  </si>
  <si>
    <t>RECEIVED FROM U ZAYAR MIN LUBRICANTS CHARGES NLP/INV/MAC/5/2023/120543 MMK-718800/-,TL KS-718800/-</t>
  </si>
  <si>
    <t>NLP-RV-2023-07-0007</t>
  </si>
  <si>
    <t>TAUNG PAW THAR YEE SHIN CO.,LTD</t>
  </si>
  <si>
    <t>RECEIVED FROM TAUNG PAW THAR YEE SHIN CO.,LTD  S'PARTS CHARGES NLP/INV/BEG/7/2023/120681  MMK-278000/-,TL KS-278000/-</t>
  </si>
  <si>
    <t>NLP-RV-2023-07-0008</t>
  </si>
  <si>
    <t>U AUNG SOE MOE</t>
  </si>
  <si>
    <t>RECEIVED FROM U AUNG SOE MOE FOR SELENA (2)UNITS DOWNPAYMENT,(3.7.2023),TL KS-2700000/-,TL KS-2700000/-</t>
  </si>
  <si>
    <t>NLP-PV-2023-07-0006</t>
  </si>
  <si>
    <t>PAY FOR CASH TRANSFER TO  CORPORATE HO(5.7.2023),BEG BU MMK-1112000/-,CEQ BU MMK-379500/-,MAC BU MMK-5101650/-,MC BU MMK-2000000/-,PG BU MMK-1912150/-,SRV MMK-650000/-,TL KS-11155300/- (AS PER ATTACH)</t>
  </si>
  <si>
    <t>NLP-RV-2023-07-0009</t>
  </si>
  <si>
    <t>U MIN KYAW</t>
  </si>
  <si>
    <t>RECEIVED FROM U MIN KYAW S'PARTS CHARGES NLP/INV/BEG/7/2023/120685 MMK-278000/-,TL KS-278000/-</t>
  </si>
  <si>
    <t>NLP-RV-2023-07-0010</t>
  </si>
  <si>
    <t>HWAN HWAN</t>
  </si>
  <si>
    <t>RECEIVED FROM HWAN HWAN LUBRICANTS CHARGES NLP/INV/MAC/7/2023/120686 MMK-514800/-,TL KS-514800/-</t>
  </si>
  <si>
    <t>NLP-RV-2023-07-0011</t>
  </si>
  <si>
    <t>RECEIVED FROM HWAN HWAN S'PARTS CHARGES NLP/INV/WW/PT/7/2023/120643  MMK-185000/-,TL KS-185000/-</t>
  </si>
  <si>
    <t xml:space="preserve">HQT-RV-2023-06-0668 </t>
  </si>
  <si>
    <t>HQT-RV-2023-07-0120</t>
  </si>
  <si>
    <t>BALANCE</t>
  </si>
  <si>
    <t>NLP-RV-2023-07-0015</t>
  </si>
  <si>
    <t>RECEIVED FROM SWAL TAW LUBRICANTS CHARGES NLP/INV/BEG/7/2023/120687 MMK-556000/-,TL KS-556000/-</t>
  </si>
  <si>
    <t>NLP-RV-2023-07-0016</t>
  </si>
  <si>
    <t>U MYO MIN KO</t>
  </si>
  <si>
    <t>RECEIVED FROM  U MYO MIN KO S'PARTS CHARGES NLP/INV/CE4/PT/7/2023/120644 MMK-501600/-,TL KS-501600/-</t>
  </si>
  <si>
    <t>NLP-RV-2023-07-0017</t>
  </si>
  <si>
    <t>U KYAW HEIN AUNG (U HTUN AUNG)</t>
  </si>
  <si>
    <t>RECEIVED FROM U KYAW HEIN AUNG (U HTUN AUNG) LUBRICANTS CHARGES NLP/INV/MAC/7/2023/120688 MMK-236900/-,TL KS-236900/-</t>
  </si>
  <si>
    <t>NLP-RV-2023-07-0018</t>
  </si>
  <si>
    <t>RECEIVED FROM U KYAW LWIN OO LUBRICANTS CHARGES NLP/INV/MAC/6/2023/120652 MMK-2079000/-,TL KS-2079000/-</t>
  </si>
  <si>
    <t>NLP-RV-2023-07-0019</t>
  </si>
  <si>
    <t>RECEIVED FROM U AUNG KYI PHOE LUBRICANTS CHARGES NLP/INV/MAC/5/2023/120533 MMK-2079000/-+,NLP/INV/MAC/5/2023/120538 MMK-703800/-,TL KS-2782800/-</t>
  </si>
  <si>
    <t>NLP-PV-2023-07-0016</t>
  </si>
  <si>
    <t>PAY FOR CASH TRANSFER TO  CORPORATE HO(11.7.2023),MAC BU MMK-1295000/-,MC BU MMK-700000/-,PG BU MMK-185000/-,TL KS-2180000/- (AS PER ATTACH)</t>
  </si>
  <si>
    <t>NLP-RV-2023-07-0020</t>
  </si>
  <si>
    <t>RECEIVED FROM ROYAL LAND S'PARTS CHARGES NLP/INV/WW/PT/7/2023/120645 MMK-1097750/-,TL KS-1097750/-</t>
  </si>
  <si>
    <t>NLP-RV-2023-07-0021</t>
  </si>
  <si>
    <t>ARR THIT</t>
  </si>
  <si>
    <t>RECEIVED FROM ARR THIT LUBRICANTS CHARGES NLP/INV/BEG/7/2023/120689 MMK-278000/-,TL KS-278000/-</t>
  </si>
  <si>
    <t>NLP-RV-2023-07-0022</t>
  </si>
  <si>
    <t>RECEIVED FROM U PU LUBRICANTS CHARGES  NLP/INV/MAC/6/2023/120655 MMK-229650/-,TL KS-229650/-</t>
  </si>
  <si>
    <t>NLP-RV-2023-07-0023</t>
  </si>
  <si>
    <t>RECEIVED FROM U AYE LWIN LUBRICANTS CHARGES NLP/INV/MAC/6/2023/120666 MMK-234600/-,TL KS-234600/-</t>
  </si>
  <si>
    <t>NLP-PV-2023-07-0017</t>
  </si>
  <si>
    <t>PAY FOR CASH TRANSFER TO  CORPORATE HO(12.7.2023),MAC BU MMK-5894750/-,CE4 BU MMK-501600/-,PG BU MMK-1097750/-,TL KS-7494100/- (AS PER ATTACH)</t>
  </si>
  <si>
    <t>NLP-RV-2023-07-0024</t>
  </si>
  <si>
    <t>U KA YIN LAY</t>
  </si>
  <si>
    <t>RECEIVED FROM U KA YIN LAY LUBRICANTS CHARGES NLP/INV/MAC/6/2023/120663 FIRST PAID MMK-102050/-,TL KS-1020500/-</t>
  </si>
  <si>
    <t>HQT-RV-2023-07-0328</t>
  </si>
  <si>
    <t>HQT-RV-2023-07-0377</t>
  </si>
  <si>
    <t>NLP-RV-2023-07-0025</t>
  </si>
  <si>
    <t>KAUNG MYAT</t>
  </si>
  <si>
    <t>RECEIVED FROM KAUNG MYAT LUBRICANTS CHARGES NLP/INVMAC/7/2023/120693 MMK-147950/-,TL KS-147950/-</t>
  </si>
  <si>
    <t>NLP-RV-2023-07-0026</t>
  </si>
  <si>
    <t xml:space="preserve">SHWE KYIN THARR </t>
  </si>
  <si>
    <t>RECEIVED FROM SHWE KYIN THARR S'PARTS CHARGES NLP/INV/REM/PT/6/2023/120629 MMK-274100/-,TL KS-274100/-</t>
  </si>
  <si>
    <t>NLP-RV-2023-07-0027</t>
  </si>
  <si>
    <t>RECEIVED FROM SHWE KYIN THARR S'PARTS CHARGES NLP/INV/CE4/PT/6/2023/120628  MMK-142950/-,NLP/INV/CE4/PT/6/2023/120632 MMK-43000/-,TL KS-185950/-</t>
  </si>
  <si>
    <t>NLP-RV-2023-07-0028</t>
  </si>
  <si>
    <t>RECEIVED FROM U THAN AYE S'PARTS CHARGES NLP/INV/REM/PT/7/2023/120646 MMK-216800/-,TL KS-216800/-</t>
  </si>
  <si>
    <t>NLP-RV-2023-07-0029</t>
  </si>
  <si>
    <t>RECEIVED FROM U THAN AYE S'PARTS CHARGES NLP/INV/CEQ/PT/7/2023/120648 MMK-2534700/-,TL KS-2534700/-</t>
  </si>
  <si>
    <t>NLP-RV-2023-07-0030</t>
  </si>
  <si>
    <t>RECEIVED FROM SHWE HMONE LUBRICANTS CHARGES NLP/INV/MAC/5/2023/120544 FINAL PAID MMK-119150/-,TL KS-119150/-</t>
  </si>
  <si>
    <t>NLP-RV-2023-07-0031</t>
  </si>
  <si>
    <t>U PYAE PHYO AUNG</t>
  </si>
  <si>
    <t>RECEIVED FROM U PYAE PHYO AUNG LUBRICANTS CHARGES NLP/INV/MAC/6/2023/120664 MMK-290200/-,TL KS-290200/-</t>
  </si>
  <si>
    <t>NLP-RV-2023-07-0032</t>
  </si>
  <si>
    <t>RECEIVED FROM U SAN NI AUNG U SAN NI AUNG LUBRICANTS CHARGESNLP/INV/MAC/6/2023/120667 MMK-429200/-,TL KS-429200/-</t>
  </si>
  <si>
    <t>NLP-PV-2023-07-0030</t>
  </si>
  <si>
    <t>PAY FOR CASH TRANSFER TO  CORPORATE HO(18.7.2023),MAC BU MMK-250000/-,CEQ BU MMK-2534700/-,REM BU MMK-490900/-,TL KS-3275600/- (AS PER ATTACH)</t>
  </si>
  <si>
    <t xml:space="preserve">MAC </t>
  </si>
  <si>
    <t>HQT-RV-2023-07-0492</t>
  </si>
  <si>
    <t>NLP-RV-2023-07-0033</t>
  </si>
  <si>
    <t>RECEIVED FROM KO SHAR KAL LUBRICANTS CHARGES NLP/INV/MAC/6/2023/120658 MMK-2769900/-,NLP/INV/MAC/6/2023/120660 MMK-234600/-,TL KS-3004500/-,TL KS-3004500/-</t>
  </si>
  <si>
    <t>NLP-RV-2023-07-0034</t>
  </si>
  <si>
    <t>RECEIVED FROM U AUNG THEIN LUBRICANTS CHARGES NLP/INV/MAC/6/2023/120669 MMK-142000/-,TL KS-142000/-</t>
  </si>
  <si>
    <t>NLP-RV-2023-07-0035</t>
  </si>
  <si>
    <t>RECEIVED FROM U KA YIN LAY LUBRICANTS CHARGES NLP/INV/MAC/6/2023/120663 FINAL PAID MMK-100000/-,TL KS-100000/-</t>
  </si>
  <si>
    <t>NLP-RV-2023-07-0036</t>
  </si>
  <si>
    <t>RECEIVED FROM DAW KHIN KHIN WINE SERVICE CHARGES NLP/INV/SRV/2023/5/114238 MMK-550000/-,NLP/INV/SRV/2023/6/114240 MMK-300000/-,TL KS-850000/-</t>
  </si>
  <si>
    <t>NLP-RV-2023-07-0037</t>
  </si>
  <si>
    <t>U HTEIN LIN</t>
  </si>
  <si>
    <t>RECEIVED FROM  U HTEIN LIN FOR UNIT SUNWARD 210,(21.7.2023),TL KS-1000000/- (EXCHANGE RATE-3160)</t>
  </si>
  <si>
    <t>NLP-RV-2023-07-0038</t>
  </si>
  <si>
    <t>RECEIVED FROM U SAN LWIN MAUNG S'PARTS CHARGES NLP/INV/COP/PT/2023/7/126902 MMK-88600/-,TL KS-88600/-</t>
  </si>
  <si>
    <t>NLP-RV-2023-07-0039</t>
  </si>
  <si>
    <t>RECEIVED FROM U SAN LWIN MAUNG LUBRICANTS CHARGES  CHARGES NLP/INV/MAC/2023/7/126852  MMK-257400/-,TL KS-257400/-</t>
  </si>
  <si>
    <t>NLP-RV-2023-07-0040</t>
  </si>
  <si>
    <t>WIN (KHANT KYAW PHYO)</t>
  </si>
  <si>
    <t>RECEIVED FROM WIN (KHANT KYAW PHYO) LUBRICANTS CHARGES NLP/INV/MAC/6/2023/120676 MMK-428000/-,TL KS-428000/-</t>
  </si>
  <si>
    <t>NLP-RV-2023-07-0041</t>
  </si>
  <si>
    <t>U ZAW LIN ( U ZAYAR MIN)</t>
  </si>
  <si>
    <t>RECEIVED FROM U ZAW LIN ( U ZAYAR MIN) LUBRICANTS CHARGES NLP/INV/MAC/6/2023/120677 MMK-145250/-,TL KS-145250/-</t>
  </si>
  <si>
    <t>NLP-PV-2023-07-0044</t>
  </si>
  <si>
    <t>PAY FOR CASH TRANSFER TO  CORPORATE HO(27.7.2023),MAC BU MMK-4085050/-,CE4 BU MMK-185950/-,SRV BU MMK-850000/-,TL KS-5121000/- (AS PER ATTACH)</t>
  </si>
  <si>
    <t xml:space="preserve"> </t>
  </si>
  <si>
    <t>NLP-RV-2023-07-0042</t>
  </si>
  <si>
    <t>U NAY WIN HTWE</t>
  </si>
  <si>
    <t>RECEIVED FROM U NAY WIN HTWE S'PARTS CHARGES NLP/INV/MC/PT/2023/7/126903 MMK-25200/-,TL KS-25200/-</t>
  </si>
  <si>
    <t>NLP-RV-2023-07-0043</t>
  </si>
  <si>
    <t>RECEIVED FROM U KYAW KYAW SOE FOR UNIT JUL'23 PAYMENT $541/-@3380=1828600/-,(30.7.2023),TL KS-1828600/-</t>
  </si>
  <si>
    <t>HQT-RV-2023-07-0837</t>
  </si>
  <si>
    <t>HWAN HWAN CO.,LTD</t>
  </si>
  <si>
    <t>U KYAW LIN SHWE</t>
  </si>
  <si>
    <t>TRACTOR KING</t>
  </si>
  <si>
    <t>KBZ ACC NO-31851100700304302</t>
  </si>
  <si>
    <t>DANA THEINGA COLTD;</t>
  </si>
  <si>
    <t>U SHAR KAL</t>
  </si>
  <si>
    <t>NLP-RV-2024-03-0101</t>
  </si>
  <si>
    <t>RECEIVED FROM U PHOE NGWE LAY S'PARTS CHARGES NLP/INV/CEQ/PT/3/2024/144259 $163.31/-@3750=612400/-,TL KS-612400/-</t>
  </si>
  <si>
    <t>NLP-RV-2024-03-0102</t>
  </si>
  <si>
    <t>RECEIVED FROM SHU KHIN THAR SERVICE CHARGES NLP/INV/SRV/2024/2/136477 MMK-50000/-,NLP/INV/SRV/2024/2/136484 MMK-50000/-,TL KS-100000/-</t>
  </si>
  <si>
    <t>NLP-RV-2024-03-0103</t>
  </si>
  <si>
    <t>RECEIVED FROM DANA THEINGA COLTD; SERVICE CHARGES  NLP/INV/SRV/2024/2/136478 MMK-200000/-,TL KS-200000/-</t>
  </si>
  <si>
    <t>NLP-RV-2024-03-0104</t>
  </si>
  <si>
    <t>RECEIVED FROM TRACTOR KING SERVICE CHARGES NLP/INV/SRV/2024/2/136479 MMK-180000/-,TL KS-180000/-</t>
  </si>
  <si>
    <t>NLP-RV-2024-03-0105</t>
  </si>
  <si>
    <t>RECEIVED FROM HWAN HWAN CO.,LTD SERVICE CHARGES  NLP/INV/SRV/2024/2/136485 MMK-100000/-,TL KS-100000/-</t>
  </si>
  <si>
    <t>NLP-RV-2024-03-0106</t>
  </si>
  <si>
    <t>RECEIVED FROM U AUNG TAY ZA SERVICE CHARGES NLP/INV/SRV/2024/2/136486 MMK-30000/-,TL KS-30000/-</t>
  </si>
  <si>
    <t>NLP-RV-2024-03-0107</t>
  </si>
  <si>
    <t>RECEIVED FROM U KYAW LIN SHWE SERVICE CHARGES NLP/INV/SRV/2024/2/136473 FINAL PAID MMK-70950/-,TL KS-70950/-</t>
  </si>
  <si>
    <t>NLP-RV-2024-04-0002</t>
  </si>
  <si>
    <t>NLP-RV-2024-04-0003</t>
  </si>
  <si>
    <t>NLP-RV-2024-04-0004</t>
  </si>
  <si>
    <t>NLP-RV-2024-04-0005</t>
  </si>
  <si>
    <t>NLP-RV-2024-04-0006</t>
  </si>
  <si>
    <t>NLP-RV-2024-04-0007</t>
  </si>
  <si>
    <t>NLP-RV-2024-04-0008</t>
  </si>
  <si>
    <t>RECEIVED FROM U SHAR KAL LUBRICANTS CHARGES NLP/INV/MAC/2/2024/144174 MMK-691200/-,TL KS-691200/-</t>
  </si>
  <si>
    <t>RECEIVED FROM U ZAW LIN LUBRICANTS CHARGES NLP/INV/MAC/3/2024/144319 $147.98/-@3850=569700/-,TL KS-569700/-</t>
  </si>
  <si>
    <t>U PHONE ZAW HAN</t>
  </si>
  <si>
    <t>RECEIVED FROM U PHONE ZAW HAN FOR UNIT SELENA (2)UNITS CASH DOWN,TL KS-3900000/-</t>
  </si>
  <si>
    <t>RECEIVED FROM U SAN LWIN MAUNG S'PARTS CHARGES NLP/INV/COP/PT/4/2024/144267 $230.83/-@3850=888700/-,TL KS-888700/-</t>
  </si>
  <si>
    <t>U MYINT LWIN</t>
  </si>
  <si>
    <t>RECEIVED FROM U MYINT LWIN S'PARTS CHARGES NLP/INV/WW/PT/4/2024/144266 $17.31/-@3850=66600/-,TL KS-66600/-</t>
  </si>
  <si>
    <t>WINYADNAR</t>
  </si>
  <si>
    <t>RECEIVED FROM WINYADANAR S'PARTS CHARGES NLP/INV/CEQ/PT/4/2024/144265 $221.24/-@3850=851800/-,TL KS-851800/-</t>
  </si>
  <si>
    <t>RECEIVED FROM WINYADANAR LUBRICANTS CHARGES NLP/INV/MAC/4/2024/144320 $317.52/-@3850=1222450/-,TL KS-1222450/-</t>
  </si>
  <si>
    <t>NLP-RV-2024-04-0009</t>
  </si>
  <si>
    <t>DAW SAW THIDA</t>
  </si>
  <si>
    <t>RECEIVED FROM DAW SAW THIDA S'PARTS CHAGRES NLP/INV/WW/PT/4/2024/144271 $23.68/-@3880=91900/-,TL KS-91900/-</t>
  </si>
  <si>
    <t>NLP-RV-2024-04-0010</t>
  </si>
  <si>
    <t>RECEIVED FROM SHWE KYIN THAR S'PARTS CHARGES NLP/INV/CE4/PT/4/2024/144269 $124.22/-@3880=482000/-,TL KS-482000/-</t>
  </si>
  <si>
    <t>NLP-RV-2024-04-0011</t>
  </si>
  <si>
    <t>RECEIVED FROM U NAN KYAW HEIN S'PARTS CHARGES NLP/INV/COP/PT/4/2024/144268 $91.82/-@3880=356250/-,TL KS-356250/-</t>
  </si>
  <si>
    <t>NLP-RV-2024-04-0012</t>
  </si>
  <si>
    <t>RECEIVED FROM DAW SAW THIDA LUBRICANTS CHAGRES NLP/INV/MAC/4/2024/144325 $58/-@3880=225000/-,TL KS-225000/-</t>
  </si>
  <si>
    <t>PAY FOR CASH TRANSFER TO  CORPORATE HO(2.4.2024),SRV MMK-680950/-,CEQ BU MMK-1464200/-,MAC BU MMK-2483350/-,MC BU MMK-3900000/-,PG BU MMK-66600/-,COP BU MMK-888700/-,TL KS-9483800/- (AS PER ATTACH)</t>
  </si>
  <si>
    <t>HQT-RV-2024-04-0078</t>
  </si>
  <si>
    <t>NLP-RV-2024-04-0013</t>
  </si>
  <si>
    <t>RECEIVED FROM U PHONE ZAW HAN FOR UNIT SELENA (3)UNITS CASH DOWN,TL KS-6000000/-</t>
  </si>
  <si>
    <t>NLP-RV-2024-04-0014</t>
  </si>
  <si>
    <t>RECEIVED FROM U AYE LWIN S'PARTS NLP/INV/CE2/3/2024/144141 $292.18/-@3880=1133600/-,TL KS-1133600/-</t>
  </si>
  <si>
    <t>NLP-RV-2024-04-0015</t>
  </si>
  <si>
    <t>U THEIN NAING SOE</t>
  </si>
  <si>
    <t>RECEIVED FROM U THEIN NAING SOE S'PARTS CHARGES NLP/INV/REM/PT/4/2024/144273 $65.74/-@3880=255000/-,TL KS-255000/-</t>
  </si>
  <si>
    <t>NLP-RV-2024-04-0016</t>
  </si>
  <si>
    <t xml:space="preserve">SHWE NAY WON </t>
  </si>
  <si>
    <t>RECEIVED FROM SHWE NAY WON S'PARTS CHARGES NLP/INV/WW/PT/4/2024/144272 $17.31/-@3880=67100/-,TL KS-67100/-</t>
  </si>
  <si>
    <t>NLP-RV-2024-04-0017</t>
  </si>
  <si>
    <t>RECEIVED FROM SHWE NAY WON LUBRICANTS CHARGES NLP/INV/MAC/4/2024/144326 $58/-@3880=225000/-,TL KS-225000/-</t>
  </si>
  <si>
    <t>NLP-RV-2024-04-0018</t>
  </si>
  <si>
    <t>RECEIVED FROM U AYE LWIN LUBRICANTS CHARGES  NLP/INV/BEG/4/2024/144329 $87/-@3880=337500/-,TL KS-337500/-</t>
  </si>
  <si>
    <t>NLP-RV-2024-04-0019</t>
  </si>
  <si>
    <t>U WIN NAING</t>
  </si>
  <si>
    <t>RECEIVED FROM U WIN NAING LUBRICANTS CHARGES  NLP/INV/BEG/4/2024/144328 $87/-@3880=337500/-,TL KS-337500/-</t>
  </si>
  <si>
    <t>NLP-RV-2024-04-0021</t>
  </si>
  <si>
    <t>NYEIN CHAN SHOP</t>
  </si>
  <si>
    <t>RECEIVED FROM NYEIN CHAN SHOP LUBRICANTS CHARGES NLP/INV/MAC/4/2024/144324 MMK-783850/-,TL KS-783850/-</t>
  </si>
  <si>
    <t>NLP-RV-2024-04-0022</t>
  </si>
  <si>
    <t>RECEIVED FROM U PU LUBRICANTS CHARGES NLP/INV/MAC/3/2024/144181 MMK-53000/-,TL KS-53000/-</t>
  </si>
  <si>
    <t>NLP-RV-2024-04-0023</t>
  </si>
  <si>
    <t>U HTUN OO</t>
  </si>
  <si>
    <t>RECEIVED FROM U HTUN OO S'PARTS CHARGES NLP/INV/CEQ/PT/4/2024/144274 $171.34/-@3880=664800/-,TL KS-664800/-</t>
  </si>
  <si>
    <t>NLP-PV-2024-04-0003</t>
  </si>
  <si>
    <t>PAY FOR CASH TRANSFER TO  CORPORATE HO(5.4.2024),CEQ BU MMK-664800/-,CE4 BU MMK-482000/-,COP BU MMK-1489850/-,MAC BU MMK-1961850/-,MC BU MMK-6000000/-,PG BU MMK-159000/-,REM BU MMK-255000/-,TL KS-11012500/- (AS PER ATTACH)</t>
  </si>
  <si>
    <t>HQT-RV-2024-04-0181</t>
  </si>
  <si>
    <t>NLP-RV-2024-04-0024</t>
  </si>
  <si>
    <t>U AUNG ZAW MIN</t>
  </si>
  <si>
    <t>RECEIVED FROM U AUNG ZAW MIN S'PARTS CHARGES NLP/INV/CE4/PT/4/2024 $509/-@3870=1969800/-,TL KS-1969800/-</t>
  </si>
  <si>
    <t>NLP-RV-2024-04-0025</t>
  </si>
  <si>
    <t>RECEIVED FROM U HTUN OO S'PARTS CHARGES NLP/INV/CEQ/PT/4/2024/144276 $355.6/-@3870=1376150/-,TL KS-1376150/-</t>
  </si>
  <si>
    <t>HQT-RV-2024-04-0290</t>
  </si>
  <si>
    <t>NLP-RV-2024-04-0026</t>
  </si>
  <si>
    <t>NLP-RV-2024-04-0027</t>
  </si>
  <si>
    <t>NLP-RV-2024-04-0028</t>
  </si>
  <si>
    <t>NLP-RV-2024-04-0029</t>
  </si>
  <si>
    <t>U MYINT SOE</t>
  </si>
  <si>
    <t>RECEIVED FROM U MYINT SOE S'PARTS CHGES NLP/INV/ATT/PT/4/2024/144277 $15.9/-@3870=61500/-,TL KS-61500/-</t>
  </si>
  <si>
    <t>RECEIVED FROM U KYAW KYAW SOE S'PARTS CHARGES NLP/INV/WW/PT/4/2024/144278 $30.18/-@3870=116800/-,TL KS-116800/-</t>
  </si>
  <si>
    <t>RECEIVED FROM U SAN HTOO NAING S'PARTS CHARGES NLP/INV/CEQ/PT/4/2024/144279 $117.71/-@3870=455500/-,TL KS-455500/-</t>
  </si>
  <si>
    <t>RECEIVED FROM U ZAW LIN LUBRICANTS CHARGES NLP/INV/MAC/4/2024/144331 MMK-33600/-,TL KS-33600/-</t>
  </si>
  <si>
    <t>NLP-PV-2024-04-0041</t>
  </si>
  <si>
    <t>PAY FOR CASH TRANSFER TO  CORPORATE HO(11.4.2024),CEQ BU MMK-455500/-,MAC BU MMK-33600/-,PG BU MMK-116800/-,ATT BU MMK-61500/-,TL KS-667400/- (AS PER ATTACH)</t>
  </si>
  <si>
    <t>NLP-PV-2024-04-0032</t>
  </si>
  <si>
    <t>PAY FOR CASH TRANSFER TO  CORPORATE HO(9.4.2024),CEQ BU MMK-1376150/-,CE4 BU MMK-1969800/-,TL KS-3345950/- (AS PER ATTACH)</t>
  </si>
  <si>
    <t>HQT-RV-2024-04-0420</t>
  </si>
  <si>
    <t>NLP-PV-2024-04-0002</t>
  </si>
  <si>
    <t>NLP-RV-2024-04-0031</t>
  </si>
  <si>
    <t>RECEIVED FROM GOLDEN KEY S'PARTS CHARGES NLP/INV/WW/PT/4/2024/144282 $62.09/-@3900=242100/-,TL KS-242100/-</t>
  </si>
  <si>
    <t>NLP-RV-2024-04-0032</t>
  </si>
  <si>
    <t>RECEIVED FROM U AUNG TAY ZA S'PARTS CHARGES NLP/INV/WW/PT/4/2024/144284 $15.36/-@3900=59900/-,TL KS-59900/-</t>
  </si>
  <si>
    <t>NLP-RV-2024-04-0033</t>
  </si>
  <si>
    <t>DAW THAN THAN HTAY</t>
  </si>
  <si>
    <t>RECEIVED FROM DAW THAN THAN HTAY S'PARTS CHARGES NLP/INV/WW/PT/4/2024/144286 $23.68/-@3900=92300/-,TL KS-92300/-</t>
  </si>
  <si>
    <t>NLP-RV-2024-04-0034</t>
  </si>
  <si>
    <t>RECEIVED FROM SHU KHIN THAR S'PARTS CHARGES NLP/INV/WW/PT/4/2024/144287 $22.42/-@3900=87400/-,TL KS-87400/-</t>
  </si>
  <si>
    <t>NLP-RV-2024-04-0035</t>
  </si>
  <si>
    <t>RECEIVED FROM GOLDEN KEY LUBRICANTS CHARGES NLP/INV/MAC/4/2024/144334  $174/-@3900=678600/-,TL KS-678600/-</t>
  </si>
  <si>
    <t>NLP-RV-2024-04-0036</t>
  </si>
  <si>
    <t>U ZAW LIN ( KO TUT  PI)</t>
  </si>
  <si>
    <t>RECEIVED FROM U ZAW LIN (KO TUT PI) LUBRICANTS CHARGES NLP/INV/MAC/4/2024/144333 $631.47/-@3900=2462700/-,TL KS-2462700/-</t>
  </si>
  <si>
    <t>NLP-RV-2024-04-0037</t>
  </si>
  <si>
    <t>SHWE NYI KO</t>
  </si>
  <si>
    <t>RECEIVED FROM SHWE NYI KO LUBRICANTS CHARGES NLP/INV/MAC/3/2024/144180 MMK-256100/-,TL KS-256100/-</t>
  </si>
  <si>
    <t>NLP-RV-2024-04-0038</t>
  </si>
  <si>
    <t>U SOE MOE (HTUN TAUK KYWAL)</t>
  </si>
  <si>
    <t>RECEIVED FROM U SOE MOE (HTUN TAUK KYWAL) LUBRICANTS CHARGES NLP/INV/MAC/3/2024/144187 MMK-840250/-,TL KS-840250/-</t>
  </si>
  <si>
    <t>NLP-RV-2024-04-0039</t>
  </si>
  <si>
    <t>RECEIVED FROM U KAUNG MYAT LUBRICANTS CHARGES NLP/INV/MAC/3/2024/144195 MMK-143500/-,TL KS-143500/-</t>
  </si>
  <si>
    <t>NLP-RV-2024-04-0040</t>
  </si>
  <si>
    <t>RECEIVED FROM U AUNG THEIN LUBRICANTS CHARGES NLP/INV/MAC/3/2024/144198 MMK-335900/-,TL KS-335900/-</t>
  </si>
  <si>
    <t>NLP-RV-2024-04-0041</t>
  </si>
  <si>
    <t>RECEIVED FROM U ZAYAR MIN LUBRICANTS CHARGES NLP/INV/MAC/3/2024/144304 MMK-300300/-,TL KS-300300/-</t>
  </si>
  <si>
    <t>NLP-RV-2024-04-0042</t>
  </si>
  <si>
    <t>RECEIVED FROM U SAN NI AUNG S'PARTS CHARGES NLP/INV/COP/PT/4/2024/144288 $29.56/-@3910=115550/-,TL KS-115550/-</t>
  </si>
  <si>
    <t>NLP-PV-2024-04-0045</t>
  </si>
  <si>
    <t>PAY FOR CASH TRANSFER TO  CORPORATE HO(23.4.2024),MAC BU MMK-3540900/-,PG BU MMK-481700/-,TL KS-4022600/- (AS PER ATTACH)</t>
  </si>
  <si>
    <t>HQT-RV-2024-04-0624</t>
  </si>
  <si>
    <t>NLP-RV-2024-04-0043</t>
  </si>
  <si>
    <t>NLP-RV-2024-04-0044</t>
  </si>
  <si>
    <t>NLP-RV-2024-04-0045</t>
  </si>
  <si>
    <t>NLP-RV-2024-04-0046</t>
  </si>
  <si>
    <t>NLP-RV-2024-04-0047</t>
  </si>
  <si>
    <t>NLP-RV-2024-04-0048</t>
  </si>
  <si>
    <t>NLP-RV-2024-04-0049</t>
  </si>
  <si>
    <t>NLP-RV-2024-04-0050</t>
  </si>
  <si>
    <t>NLP-RV-2024-04-0051</t>
  </si>
  <si>
    <t>NLP-RV-2024-04-0052</t>
  </si>
  <si>
    <t>NLP-RV-2024-04-0053</t>
  </si>
  <si>
    <t>NLP-RV-2024-04-0054</t>
  </si>
  <si>
    <t>NLP-RV-2024-04-0055</t>
  </si>
  <si>
    <t>NLP-RV-2024-04-0056</t>
  </si>
  <si>
    <t>NLP-RV-2024-04-0057</t>
  </si>
  <si>
    <t>NLP-RV-2024-04-0058</t>
  </si>
  <si>
    <t>NLP-RV-2024-04-0059</t>
  </si>
  <si>
    <t>NLP-RV-2024-04-0060</t>
  </si>
  <si>
    <t>NLP-RV-2024-04-0061</t>
  </si>
  <si>
    <t>NLP-RV-2024-04-0062</t>
  </si>
  <si>
    <t>NLP-RV-2024-04-0063</t>
  </si>
  <si>
    <t>NLP-RV-2024-04-0064</t>
  </si>
  <si>
    <t>CE5</t>
  </si>
  <si>
    <t>RECEIVED FROM U AUNG SOE MOE FOR UNIT SELENA (2)UNITS,TL KS-4000000/-,TL KS-4000000/-</t>
  </si>
  <si>
    <t>RECEIVED FROM U SAN NI AUNG LUBRICANTS  CHARGES NLP/INV/MAC/3/2024/144190 $121/-@3910=473100/-,TL KS-473100/-</t>
  </si>
  <si>
    <t>U YE' KYAW</t>
  </si>
  <si>
    <t>RECEIVED FROM U YE' KYAW LUBRICANTS CHARGES NLP/INV/MAC/3/2024/144305 $474.32/-@3910=1854600/-,TL KS-1854600/-</t>
  </si>
  <si>
    <t>RECEIVED FROM SHU KHIN THAR SERVICE CHARGES NLP/INV/SRV/2024/3/136499 MMK-30000/-,NLP/INV/SRV/3/2024/144214 MMK-50000/-,NLP/INV/SRV/2024/3/144219 MMK-30000/-,TL KS-110000/-</t>
  </si>
  <si>
    <t>RECEIVED FROM U WIN KO KO SERVICE CHARGES NLP/INV/SRV/3/2024/136495 MMK-70000/-,TL KS-70000/-</t>
  </si>
  <si>
    <t>RECEIVED FROM U AUNG TAY ZA SERVICE CHARGES NLP/INV/SRV/2024/3/136498 MMK-60000/-,TL KS-60000/-</t>
  </si>
  <si>
    <t>U LIN (DAW NWE NWE AYE)</t>
  </si>
  <si>
    <t>RECEIVED FROM U LIN (DAW NEW NEW AYE ) S'PARTS CHARGES  NLP/INV/CE5/4/2024/144283 $240.11/-@3910=938800/-,TL KS-938800/-</t>
  </si>
  <si>
    <t>RECEIVED FROM U SAN NI AUNG LUBRICANTS  CHARGES NLP/INV/MAC/4/2024/144332 $1317.12/-+,NLP/INV/MAC/4/2024/144335 $118.58/-,TL $1435.7/-@3910=5613500/-,TL KS-5613500/-</t>
  </si>
  <si>
    <t>RECEIVED FROM U SAN NI AUNG S'PARTS CHARGES NLP/INV/CEQ/4/2024/144280 $588.55/-@3910=2301200/-,TL KS-2301200/-</t>
  </si>
  <si>
    <t>RECEIVED FROM U YE' KYAW S'PARTS CHARGES  NLP/INV/CE2/4/2024/144281 $337.10/-@3910=1318000/-,TL KS-1318000/-</t>
  </si>
  <si>
    <t>U THEIN ZAW</t>
  </si>
  <si>
    <t>RECEIVED FROM U THEIN ZAW LUBRICANTS CHARGES NLP/INV/MAC/3/2024/144196 MMK-256150/-,TL KS-256150/-</t>
  </si>
  <si>
    <t>RECEIVED FROM U SAN LWIN MAUNG S'PARTS CHARGES NLP/INV/COP/PT/4/2024/144292 $67.42/-@3910=263600/-,TL KS-263600/-</t>
  </si>
  <si>
    <t>RECEIVED FROM U SAN LWIN MAUNG S'PARTS CHARGES NLP/INV/CE5/PT/4/2024/144293 $70.73/-@3910=276500/-,TL KS-276500/-</t>
  </si>
  <si>
    <t>U AUNG WIN</t>
  </si>
  <si>
    <t>RECEIVED FROM U AUNG WIN S'PARTS CHARGES NLP/INV/ATT/PT/4/2024/144294 $27.6/-@3910=107900/-,TL KS-107900/-</t>
  </si>
  <si>
    <t>U SHINE HTET OO</t>
  </si>
  <si>
    <t>RECEIVED FROM U SHINE HTET OO S'PARTS CHARGES NLP/INV/ATT/PT/4/2024/144295 $194.79/-@3910=761600/-,TL KS-761600/-</t>
  </si>
  <si>
    <t>RECEIVED FROM U HTUN OO S'PARTS CHARGES NLP/INV/CEQ/PT/4/2024/144296 $500.6/-@3910=1957300/-,TL KS-1957300/-</t>
  </si>
  <si>
    <t>KO THU HTET MYAT</t>
  </si>
  <si>
    <t>RECEIVED FROM U THU HTET MYAT S'PARTS CHARGES NLP/INV/WW/PT/4/2024/144297 $56.63/-@3910=221400/-,TL KS-221400/-</t>
  </si>
  <si>
    <t>RECEIVED FROM U ZAW LIN LUBRICANTS CHARGES NLP/INV/MAC/4/2024/144336 MMK-4200/-,TL KS-4200/-</t>
  </si>
  <si>
    <t>RECEIVED FROM U SAN LWIN MAUNG LUBRICANTS CHARGES NLP/INV/MAC/4/2024/144338 $116/-@3910=453500/-,TL KS-453500/-</t>
  </si>
  <si>
    <t>RECEIVED FROM U AUNG WIN LUBRICANTS CHARGES NLP/INV/MAC/4/2024/144339 $68/-@3910=265900/-,TL KS-265900/-</t>
  </si>
  <si>
    <t>RECEIVED FROM U THU HTET MYAT LUBRICANTS CHARGES NLP/INV/MAC/4/2024/144340 $116/-@3910=453500/-,TL KS-453500/-</t>
  </si>
  <si>
    <t>U YAR ZAR NAY WIN</t>
  </si>
  <si>
    <t>RECEIVED FROM U YAR ZAR NAY WIN LUBRICANTS CHARGES NLP/INV/MAC/4/2024/144342 $68/-@3910=265900/-,TL KS-265900/-</t>
  </si>
  <si>
    <t>NLP-RV-2024-04-0065</t>
  </si>
  <si>
    <t>RECEIVED FROM U ZAW KHAING (ATT BU),APR'24 PAYMENT,(25.4.2024),TL KS-8569500/-</t>
  </si>
  <si>
    <t>NLP-RV-2024-04-0066</t>
  </si>
  <si>
    <t>U MIN LWIN</t>
  </si>
  <si>
    <t>RECEIVED FROM U MIN LWIN MATADOR TRACTOR MT 804S USED,CASH DOWN,TL KS-35500000/-</t>
  </si>
  <si>
    <t>RECEIVED FROM U CHIT KO LUBRICANTS CHARGES NLP/INV/MAC/3/2024/144301 $81/-,NLP/INV/MAC/3/2024/144308 $81/-,TL $162/-@3940=638300/-,TL KS-638300/-</t>
  </si>
  <si>
    <t>NLP-PV-2024-04-0048</t>
  </si>
  <si>
    <t>PAY FOR CASH TRANSFER TO  CORPORATE HO(25.4.2024),SRV MMK-240000/-,CEQ BU MMK-1301200/-,MAC BU MMK-3804150/-,MC BU MMK-4000000/-,CE5 BU MMK-938800/-,COP BU MMK-1433550/-,TL KS-11717700/- (AS PER ATTACH)</t>
  </si>
  <si>
    <t>NLP-RV-2024-04-0071</t>
  </si>
  <si>
    <t>NLP-RV-2024-04-0072</t>
  </si>
  <si>
    <t>U THAN SOE</t>
  </si>
  <si>
    <t>RECEIVED FROM U THAN SOE LUBRICANTS CHARGES NLP/INV/MAC/4/2024/144343 MMK-114550/-,TL KS-114550/-</t>
  </si>
  <si>
    <t>NLP-RV-2024-04-0074</t>
  </si>
  <si>
    <t>GOLDEN SKY</t>
  </si>
  <si>
    <t>RECEIVED FROM GOLDEN SKY SERVICE CHARGES NLP/INV/SRV/2024/3/136500 MMK-70000/-,TL KS-70000/-</t>
  </si>
  <si>
    <t>NLP-RV-2024-04-0075</t>
  </si>
  <si>
    <t>RECEIVED FROM U KYAW LIN SHWE SERVICE CHARGES NLP/INV/SRV/3/2024/144211 MMK-80000/-,TL KS-80000/-</t>
  </si>
  <si>
    <t>NLP-RV-2024-04-0076</t>
  </si>
  <si>
    <t>RECEIVED FROM GOLDEN KEY SERVICE CHARGES NLP/INV/SRV/2024/3/144216 MMK-100000/-,TL KS-100000/-</t>
  </si>
  <si>
    <t>NLP-RV-2024-04-0077</t>
  </si>
  <si>
    <t>U KHANT KYAW PHYO (WIN)</t>
  </si>
  <si>
    <t>RECEIVED FROM U KHANT KYAW PHYO (WIN) LUBRICANTS CHARGES NLP/INV/MAC/3/2024/144313 MMK-289250/-,TL KS-289250/-</t>
  </si>
  <si>
    <t>NLP-RV-2024-04-0078</t>
  </si>
  <si>
    <t>RECEIVED FROM U MIN HTUN SERVICE CHARGES NLP/INV/SRV/2018/05/011 MMK-100000/-,TL KS-100000/- (EXCHANGE RATE-3990)</t>
  </si>
  <si>
    <t>NLP-RV-2024-04-0079</t>
  </si>
  <si>
    <t>RECEIVED FROM HWAN HWAN LUBRICANTS CHARGES NLP/INV/MAC/4/2024/144349 $162/-@3980=644800/-,TL KS-644800/-</t>
  </si>
  <si>
    <t>NLP-RV-2024-04-0080</t>
  </si>
  <si>
    <t>RECEIVED FROM HWAN HWAN S'PARTS CHARGES NLP/INV/WW/PT/4/2024/148351$40.45/-@3980=161000/-,TL KS-161000/-</t>
  </si>
  <si>
    <t>NLP-RV-2024-04-0081</t>
  </si>
  <si>
    <t>RECEIVED FROM U ZAW LIN LUBRICANTS CHARGES NLP/INV/MAC/4/2024/144347 $81/-@3980=322400/-,TL KS-322400/-</t>
  </si>
  <si>
    <t>NLP-RV-2024-04-0082</t>
  </si>
  <si>
    <t>RECEIVED FROM U PU LUBRICANTS CHARGES NLP/INV/MAC/3/2024/144309 MMK-749600/-,TL KS-749600/-</t>
  </si>
  <si>
    <t>NLP-RV-2024-04-0083</t>
  </si>
  <si>
    <t>RECEIVED FROM SWAL TAW LUBRICANTS CHARGES NLP/INV/MAC/3/2024/144314 MMK-512250/-,TL KS-512250/-</t>
  </si>
  <si>
    <t>NLP-RV-2024-04-0084</t>
  </si>
  <si>
    <t>RECEIVED FROM U PHONE ZAW HAN FOR UNIT DEPOSIT,(29.4.2024),TL KS-4000000/-</t>
  </si>
  <si>
    <t>NLP-RV-2024-04-0096</t>
  </si>
  <si>
    <t>YA MONE NAR</t>
  </si>
  <si>
    <t>RECEIVED FROM YA MONE NAR LUBRICANTS CHARGES NLP/INV/MAC/3/2024/144197 MMK-98600/-,TL KS-98600/-</t>
  </si>
  <si>
    <t>NLP-PV-2024-04-0049</t>
  </si>
  <si>
    <t>PAY FOR CASH TRANSFER TO  CORPORATE HO(26.4.2024),ATT BU MMK-44939000/-,CEQ BU MMK-2957300/-,MAC BU MMK-7312650/-,CE5 BU MMK-276500/-,COP BU MMK-263600/-,PG BU MMK-221400/-,TL KS-55970450/- (AS PER ATTACH)</t>
  </si>
  <si>
    <t>HQT-RV-2024-04-0761</t>
  </si>
  <si>
    <t>NLP-PV-2024-04-0050</t>
  </si>
  <si>
    <t>PAY FOR CASH TRANSFER TO  CORPORATE HO(30.4.2024),SRV MMK-350000/-,MAC BU MMK-3369750/-,MC BU MMK-4000000/-,PG BU MMK-161000/-,TL KS-7880750/- (AS PER ATTACH)</t>
  </si>
  <si>
    <t>HQT-RV-2024-05-0036</t>
  </si>
  <si>
    <t>NLP-RV-2024-05-0002</t>
  </si>
  <si>
    <t>NLP-RV-2024-05-0003</t>
  </si>
  <si>
    <t>RECEIVED FROM U MYINT LWIN SERVICE CHARGES NLP/INV/SRV/2024/4/144222 MMK-50000/-,TL KS-50000/-</t>
  </si>
  <si>
    <t>RECEIVED FROM U ZIN HTET SERVICE CHARGES NLP/INV/SRV/2024/4/144227 MMK-70000/-</t>
  </si>
  <si>
    <t>U ZIN HTET</t>
  </si>
  <si>
    <t>NLP-RV-2024-05-0004</t>
  </si>
  <si>
    <t>RECEIVED FROM GOLDEN KEY SERVICE CHARGES NLP/INV/SRV/2024/4/144228 MMK-60000/-,NLP/INV/SRV/2024/4/148552 MMK-50000/-,TL KS-110000/-</t>
  </si>
  <si>
    <t>NLP-RV-2024-05-0005</t>
  </si>
  <si>
    <t>RECEIVED FROM U WIN NAING FOR DF 95HP,(3.5.2024),TL KS-8120000/-</t>
  </si>
  <si>
    <t>NLP-RV-2024-05-0006</t>
  </si>
  <si>
    <t>RECEIVED FROM U PHONE ZAW HAN FOR UNIT DEPOSIT,(3.5.2024),TL KS-4000000/-</t>
  </si>
  <si>
    <t>Balance</t>
  </si>
  <si>
    <t>Daily Cash Closing</t>
  </si>
  <si>
    <t>ERP Cash Closing</t>
  </si>
  <si>
    <t>NLP-RV-2024-05-0007</t>
  </si>
  <si>
    <t>KO NGWE LAY</t>
  </si>
  <si>
    <t>RECEIVED FROM KO NGWE LAY SERVICE CHARGES NLP/INV/SRV/2024/4/144229 MMK-100000/-,NLP/INV/SRV/2024/4/144230 MMK-300000/-,TL KS-400000/-</t>
  </si>
  <si>
    <t>NLP-RV-2024-05-0009</t>
  </si>
  <si>
    <t>RECEIVED FROM U KHANT KYAW PHYO (WIN)  LUBRICANTS CHARGES NLP/INV/MAC/4/2024/144322 MMK-834650/-,TL KS-834650/-</t>
  </si>
  <si>
    <t>NLP-RV-2024-05-0010</t>
  </si>
  <si>
    <t>RECEIVED FROM U THAN NYUNT LUBRICANTS CHARGES NLP/INV/MAC/5/2024/148511 $81/-@3970=321550/-,NLP/INV/MAC/5/2024/148512 MMK-89800/-,TL KS-411350/-</t>
  </si>
  <si>
    <t>NLP-RV-2024-05-0011</t>
  </si>
  <si>
    <t>RECEIVED FROM U THAN NYUNT S'PARTS CHARGES NLP/INV/ATT/PT/5/2024/148355 $15.52/-@3970=61600/-,TL KS-61600/-</t>
  </si>
  <si>
    <t>NLP-RV-2024-05-0012</t>
  </si>
  <si>
    <t>U KYAW LIN AUNG</t>
  </si>
  <si>
    <t>RECEIVED FROM U KYAW LIN AUNG S'PARTS CHARGES DEPOSIT CHARGES  ,TL KS-3500000/-</t>
  </si>
  <si>
    <t>NLP-RV-2024-05-0013</t>
  </si>
  <si>
    <t>RECEIVED FROM U THAN NYUNT S'PARTS CHARGES NLP/INV/ATT/PT/5/2024/148359 $9.93/-@3970=39400/-,TL KS-39400/-</t>
  </si>
  <si>
    <t>NLP-RV-2024-05-0014</t>
  </si>
  <si>
    <t>RECEIVED FROM U AUNG MYO HTUT S'PARTS CHARGES NLP/INV/REM/PT/5/2024/148360 $100.22/-@3970=397850/-,TL KS-397850/-</t>
  </si>
  <si>
    <t>NLP-RV-2024-05-0015</t>
  </si>
  <si>
    <t>RECEIVED FROM U KYAW LIN AUNG S'PARTS CHARGES NLP/INV/CEQ/PT/5/2024/148358 FINAL PAID $29.49/-@3970=117000/-,TL KS-117000/-</t>
  </si>
  <si>
    <t>NLP-RV-2024-05-0016</t>
  </si>
  <si>
    <t>RECEIVED FROM U KYAW LIN AUNG S'PARTS CHARGES HPM/INV/2024/5/CE1/002  $920.77/-@3970=3655450/-,TL KS-3655450/-</t>
  </si>
  <si>
    <t>NLP-RV-2024-05-0017</t>
  </si>
  <si>
    <t>RECEIVED FROM U KYAW LIN AUNG LUBRICANTS CHARGES NLP/INV/MAC/5/2024/148513  $81/-@3970=321500/-,TL KS-321500/-</t>
  </si>
  <si>
    <t>NLP-RV-2024-05-0019</t>
  </si>
  <si>
    <t>KO SI</t>
  </si>
  <si>
    <t>RECEIVED FROM KO SI LUBRICANTS CHARGES NLP/INV/MAC/4/2024/144321 MMK-745200/-,TL KS-745200/-</t>
  </si>
  <si>
    <t>NLP-PV-2024-05-0021</t>
  </si>
  <si>
    <t>PAY FOR CASH TRANSFER TO  CORPORATE HO(6.5.2024),CEQ BU MMK-2192400/-,SRV MMK-400000/-,MAC BU MMK-1246000/-,ATT BU MMK-61600/-,TL KS-3900000/- (AS PER ATTACH)</t>
  </si>
  <si>
    <t>့HQT-RV-2024-05-0240</t>
  </si>
  <si>
    <t>HQT-RV-2024-05-0122</t>
  </si>
  <si>
    <t>NLP-RV-2024-05-0020</t>
  </si>
  <si>
    <t>KO YE' KYAW</t>
  </si>
  <si>
    <t>RECEIVED FROM KO YE' KYAW LUBRICANTS CHARGES NLP/INV/MAC/4/2024/144341 $1303.68/-+,NLP/INV/MAC/5/2024/148509 $210/-+,TL $1513.68/-@3980=6024450/-,TL KS-6024450/-</t>
  </si>
  <si>
    <t>NLP-RV-2024-05-0021</t>
  </si>
  <si>
    <t>U SAN NI AUNG(U YE' KYAW)</t>
  </si>
  <si>
    <t>RECEIVED FROM U SAN NI AUNG(U YE' KYAW)  S'PARTS CHARGES NLP/INV/CEQ/4/2024/144290 $192.82/-@3980=767400/-,TL KS-767400/-</t>
  </si>
  <si>
    <t>NLP-RV-2024-05-0022</t>
  </si>
  <si>
    <t>RECEIVED FROM U YE' KYAW S'PARTS CHARGES NLP/INV/CE2/4/2024/144300 $208.54/-@3980=829900/-,TL KS-829900/-</t>
  </si>
  <si>
    <t>NLP-RV-2024-05-0023</t>
  </si>
  <si>
    <t>U PYAE SONE SHAN</t>
  </si>
  <si>
    <t>RECEIVED FROM U PYAE SONE SHAN FOR UNIT 70% DOWNPAYMENT,TL KS-10000000/-  (EXCHANGE RATE-3980)</t>
  </si>
  <si>
    <t>NLP-RV-2024-05-0024</t>
  </si>
  <si>
    <t>RECEIVED FROM U SAN LWIN MAUNG LUBRICANTS CHARGES NLP/INV/MAC/5/2024/148515 $162/-@3980=644750/-,TL KS-644750/-</t>
  </si>
  <si>
    <t>NLP-RV-2024-05-0025</t>
  </si>
  <si>
    <t>RECEIVED FROM U SAN LWIN MAUNG S'PARTS CHARGES NLP/INV/COP/5/2024/148361 $65.17/-@3980=259350/-,TL KS-259350/-</t>
  </si>
  <si>
    <t>NLP-RV-2024-05-0026</t>
  </si>
  <si>
    <t>U MIN THEIN (SHWE ZEE KWAT)</t>
  </si>
  <si>
    <t>RECEIVED FROM U MIN THEIN (SHWE ZEE KWAT) LUBRICANTS CHARGES NLP/INV/MAC/5/2024/148517 $139/-@4000=556000/-,TL KS-556000/-</t>
  </si>
  <si>
    <t>NLP-RV-2024-05-0027</t>
  </si>
  <si>
    <t>RECEIVED FROM U MIN THEIN (SHWE ZEE KWAT) S'PARTS CHARGES NLP/INV/WW/PT/5/2024/148362 $17.33/-@4000=69300/-,TL KS-69300/-</t>
  </si>
  <si>
    <t>RE</t>
  </si>
  <si>
    <t>NLP-RV-2024-05-0028</t>
  </si>
  <si>
    <t>RECEIVED FROM U PYAE SONE SHAN FOR UNIT FINAL PAYMENT,TL KS-7000000/-  (EXCHANGE RATE-4000)</t>
  </si>
  <si>
    <t>NLP-RV-2024-05-0029</t>
  </si>
  <si>
    <t>RECEIVED FROM U AUNG WIN LUBRICANTS CHARGES NLP/INV/MAC/5/2024/148518 $535/-@4000=2140000/-,TL KS-2140000/-</t>
  </si>
  <si>
    <t>NLP-PV-2024-05-0028</t>
  </si>
  <si>
    <t>PAY FOR CASH TRANSFER TO  CORPORATE HO(8.5.2024),CEQ BU MMK-5080050/-,MAC BU MMK-321500/-,ATT BU MMK-39400/-,REM BU MMK-397850/-,TL KS-5838800/- (AS PER ATTACH)</t>
  </si>
  <si>
    <t>NLP-PV-2024-05-0033</t>
  </si>
  <si>
    <t>PAY FOR CASH TRANSFER TO  CORPORATE HO(13.5.2024),PG BU MMK-69300/-,MAC BU MMK-1200750/-,COP BU MMK-259350/-,RE BU MMK-7000000/-,TL KS-8529400/- (AS PER ATTACH)</t>
  </si>
  <si>
    <t>့HQT-RV-2024-05-0449</t>
  </si>
  <si>
    <t>့HQT-RV-2024-05-0264</t>
  </si>
  <si>
    <t>NLP-RV-2024-05-0030</t>
  </si>
  <si>
    <t>RECEIVED FROM U KYAW LIN AUNG LUBRICANTS CHARGES NLP/INV/MAC/5/2024/  $81/-@4000=324000/-,TL KS-324000/-</t>
  </si>
  <si>
    <t>NLP-RV-2024-05-0031</t>
  </si>
  <si>
    <t>RECEIVED FROM U NAN KYAW HEIN LUBRICANTS CHARGES NLP/INV/MAC/5/2024/148521 $1365.76/-@4000=5463000/-,TL KS-5463000/-</t>
  </si>
  <si>
    <t>NLP-RV-2024-05-0032</t>
  </si>
  <si>
    <t>RECEIVED FROM U KYAW LIN AUNG S'PARTS CHARGES NLP/INV/CEQ/PT/5/2024/148364 $41.38/-@4000=165500/-,TL KS-165500/-</t>
  </si>
  <si>
    <t>NLP-RV-2024-05-0034</t>
  </si>
  <si>
    <t>RECEIVED FROM KO NGWE LAY SERVICE CHARGES NLP/INV/SRV/2024/4/144231 KS-300000/-,NLP/INV/SRV/2024/4/144232 KS-100000/-,TL KS-400000/-</t>
  </si>
  <si>
    <t>NLP-RV-2024-05-0035</t>
  </si>
  <si>
    <t>NAW PHYU PHYU LATT</t>
  </si>
  <si>
    <t>RECEIVED FROM NAW PHYU PHYU LATT S'PARTS CHARGES NLP/INV/ATT/PT/5/2024/148369 $160.16/-@4020=643800/-,TL KS-643800/-</t>
  </si>
  <si>
    <t>NLP-RV-2024-05-0036</t>
  </si>
  <si>
    <t>RECEIVED FROM U SOE NAING S'PARTS CHARGES NLP/INV/CEQ/PT/5/2024/148365 $139.38/-,NLP/INV/CEQ/PT/5/2024/148367 $46.46/-,TL $185.84@4020=747050/-,TL KS-747050/-</t>
  </si>
  <si>
    <t>NLP-RV-2024-05-0037</t>
  </si>
  <si>
    <t>U AUNG THAN HTUT</t>
  </si>
  <si>
    <t>RECEIVED FROM U AUNG THAN HTUT LUBRICANTS CHARGES NLP/INV/MAC/5/2024/148522 MMK-741900/-,TL KS-741900/-</t>
  </si>
  <si>
    <t>NLP-RV-2024-05-0038</t>
  </si>
  <si>
    <t>RECEIVED FROM KO NGWE LAY SERVICE CHARGES NLP/INV/SRV/2024/4/144233 KS-200000/-,TL KS-200000/-</t>
  </si>
  <si>
    <t>NLP-RV-2024-05-0040</t>
  </si>
  <si>
    <t>RECEIVED FROM KO THU HTET MYAT S'PARTS CHARGES NLP/INV/WW/PT/5/2024/148370 $16.67/-@4050=67500/-,TL KS-67500/-</t>
  </si>
  <si>
    <t>NLP-RV-2024-05-0041</t>
  </si>
  <si>
    <t>RECEIVED FROM KO THU HTET MYAT LUBRICANTS CHARGES NLP/INV/MAC/5/2024/148523 $58/-@4050=234900/-,TL KS-234900/-</t>
  </si>
  <si>
    <t>NLP-RV-2024-05-0042</t>
  </si>
  <si>
    <t>AUNG KABAR</t>
  </si>
  <si>
    <t>RECEIVED FROM AUNG KABAR S'PARTS CHARGES NLP/INV/CE4/PT/5/2024/148374 $1881.24/-@4050=7619000/-,TL KS-7619000/-</t>
  </si>
  <si>
    <t>NLP-RV-2024-05-0043</t>
  </si>
  <si>
    <t>RECEIVED FROM AUNG KABAR SERVICE CHARGES NLP/INV/SRV/5/2024/148572 MMK-200000/-,TL KS-200000/-</t>
  </si>
  <si>
    <t>NLP-RV-2024-05-0044</t>
  </si>
  <si>
    <t>RECEIVED FROM U AUNG MOE THU LUBRICANTS CHARGES NLP/INV/MAC/4/2024/144323 MMK-240700/-,TL KS-240700/-</t>
  </si>
  <si>
    <t>NLP-RV-2024-05-0066</t>
  </si>
  <si>
    <t>U WIN NYUNT</t>
  </si>
  <si>
    <t>RECEIVED FROM U WIN NYUNT FOR INVERTER AND BATTERY AND INSTALLATION CASH DOWN,(20.5.2024),TL KS-9500000/-</t>
  </si>
  <si>
    <t>NLP-RV-2024-05-0067</t>
  </si>
  <si>
    <t>RECEIVED FROM U SAN NI AUNG S'PARTS CHARGES NLP/INV/CEQ/4/2024/144289 $450.1/-+,NLP/INV/CEQ/5/2024/148356 $235.42/-,TL $685.52/-@4060=2783200/-,TL KS-2783200/-</t>
  </si>
  <si>
    <t>NLP-RV-2024-05-0068</t>
  </si>
  <si>
    <t>RECEIVED FROM U SAN NI AUNG S'PARTS CHARGES NLP/INV/CE2/5/2024/148354 $108.91/-+,NLP/INV/CE2/5/2024/148371 $202.26/-,TL $311.17/-@4060=1263350/-,TL KS-1263350/-</t>
  </si>
  <si>
    <t>NLP-RV-2024-05-0069</t>
  </si>
  <si>
    <t>RECEIVED FROM U SAN NI AUNG LUBRICANTS CHARGES NLP/INV/MAC/5/2024/148501 $678.16/-@4060=2746600/-,TL KS-2746600/-</t>
  </si>
  <si>
    <t>NLP-RV-2024-05-0070</t>
  </si>
  <si>
    <t>RECEIVED FROM UAUNG TAY ZA S'PARTS CHARGES NLP/INV/WW/PT/5/2024/148377 $16.67/-@4060=67700/-,TL KS-67700/-</t>
  </si>
  <si>
    <t>NLP-RV-2024-05-0071</t>
  </si>
  <si>
    <t>RECEIVED FROM U KYAW LIN AUNG S'PARTS CHARGES NLP/INV/CEQ/PT/5/2024/148376 $1259.19/-@4060=5112300/-,TL KS-5112300/-</t>
  </si>
  <si>
    <t>NLP-RV-2024-05-0072</t>
  </si>
  <si>
    <t>RECEIVED FROM U AYE LWIN S'PARTS CHARGES NLP/INV/CE2/4/2024/144299 $91.82/-@4060=372800/-,TL KS-372800/-</t>
  </si>
  <si>
    <t>NLP-PV-2024-05-0049</t>
  </si>
  <si>
    <t>PAY FOR CASH TRANSFER TO  CORPORATE HO(15.5.2024),CEQ BU MMK-165500/-,MAC BU MMK-8668900/-,SRV  MMK-400000/-,TL KS-9234400/- (AS PER ATTACH)</t>
  </si>
  <si>
    <t>့HQT-RV-2024-05-0511</t>
  </si>
  <si>
    <t>NLP-PV-2024-05-0004</t>
  </si>
  <si>
    <t>NLP-PV-2024-05-0032</t>
  </si>
  <si>
    <t>PAY FOR CASH TRANSFER TO  CORPORATE HO(10.5.2024),CEQ BU MMK-767400/-,MAC BU MMK-6024450/-,COP BU MMK-829900/-,RE BU MMK-10000000/-,TL KS-17621750/- (AS PER ATTACH)</t>
  </si>
  <si>
    <t>HQT-RV-2024-05-0377</t>
  </si>
  <si>
    <t>NLP-PV-2024-05-0057</t>
  </si>
  <si>
    <t>PAY FOR CASH TRANSFER TO  CORPORATE HO(16.5.2024),CEQ BU MMK-573700/-,ATT BU MMK-643800/-,TL KS-1217500/- (AS PER ATTACH)</t>
  </si>
  <si>
    <t>NLP-PV-2024-05-0059</t>
  </si>
  <si>
    <t>PAY FOR CASH TRANSFER TO  CORPORATE HO(17.5.2024),CEQ BU MMK-173350/-,MAC BU MMK-234900/-,SRV  MMK-200000/-,PG BU MMK-67500/-,CE4 BU MMK-5824250/-,TL KS-6500000/- (AS PER ATTACH)</t>
  </si>
  <si>
    <t>NLP-PV-2024-05-0060</t>
  </si>
  <si>
    <t>PAY FOR CASH TRANSFER TO  CORPORATE HO(20.5.2024),CEQ BU MMK-2783200/-,MAC BU MMK-2987300/-,SRV  MMK-200000/-,PG BU MMK-67700/-,CE4 BU MMK-1794750/-,RE BU MMK-9500000/-,COP BU MMK-1636150/-,TL KS-18969100/- (AS PER ATTACH)</t>
  </si>
  <si>
    <t>HQT-RV-2024-05-0676</t>
  </si>
  <si>
    <t>HQT-RV2024-05-0561</t>
  </si>
  <si>
    <t>HQT-RV-2024-05-0605</t>
  </si>
  <si>
    <t>NLP-RV-2024-05-0073</t>
  </si>
  <si>
    <t>RECEIVED FROM U SHAR KAL LUBRICANTS CHARGES NLP/INV/MAC/4/2024/144327 $313/-@4070=1273900/-,TL KS-1273900/-</t>
  </si>
  <si>
    <t>NLP-RV-2024-05-0074</t>
  </si>
  <si>
    <t>RECEIVED FROM KO NGWE LAY SERVICE CHARGES NLP/INV/SRV/2024/4/144234 MMK-317500/-,TL KS-317500/-</t>
  </si>
  <si>
    <t>NLP-RV-2024-05-0075</t>
  </si>
  <si>
    <t>RECEIVED FROM U THAN AYE LUBRICANTS CHARGES NLP/INV/MAC/5/2024/148502 $678.16/-@4070=2760100/-,TL KS-2760100/-</t>
  </si>
  <si>
    <t>NLP-RV-2024-05-0076</t>
  </si>
  <si>
    <t>RECEIVED FROM THREE RED STAR SERVICE CHARGES NLP/INV/SRV/2024/4/144249 MMK-150000/-+,NLP/INV/SRV/2024/5/148564 MMK-80000/-,TL KS-230000/-</t>
  </si>
  <si>
    <t>NLP-RV-2024-05-0077</t>
  </si>
  <si>
    <t>RECEIVED FROM THREE RED STAR S'PARTS CHARGES NLP/INV/COP/5/2024/148352 $234.05/-@4070=952600/-,TL KS-952600/-</t>
  </si>
  <si>
    <t>NLP-RV-2024-05-0078</t>
  </si>
  <si>
    <t>YE MIN HTUN</t>
  </si>
  <si>
    <t>RECEIVED FROM YE MIN HTUN S'PARTS CHARGES NLP/INV/PG/5/2024/148357 $128.21/-@4070=521800/-,TL KS-521800/-</t>
  </si>
  <si>
    <t>RECEIVED FROM U ZAW LIN LUBRICANTS CHARGES NLP/INV/MAC/4/2024/144330 $158.76/-+,NLP/INV/MAC/4/2024/144344 $678.16/-+,NLP/INV/MAC/4/2024/144345 $411.6/-+,NLP/INV/MAC/5/2024/148527 $72/-,TL $1320.52/-@4100=5414100/-,TL KS-5414100/-</t>
  </si>
  <si>
    <t>RECEIVED FROM U ZAW LIN S'PARTS CHARGES NLP/INV/CEQ/4/2024/144291 $92.57/-@4100=379500/-,TL KS-379500/-</t>
  </si>
  <si>
    <t>NLP-RV-2024-05-0081</t>
  </si>
  <si>
    <t>U YE KYAW</t>
  </si>
  <si>
    <t>RECEIVED FROM U YE' KYAW S'PARTS CHARGES NLP/INV/CE2/5/2024/148372 $202.26/-@4100=829300/-,TL KS-829300/-</t>
  </si>
  <si>
    <t>NLP-RV-2024-05-0082</t>
  </si>
  <si>
    <t>RECEIVED FROM U SAN HTOO NAING S'PARTS CHARGES NLP/INV/CEQ/PT/5/2024/148384 $132.73/-@4100=544200/-,TL KS-544200/-</t>
  </si>
  <si>
    <t>NLP-RV-2024-05-0083</t>
  </si>
  <si>
    <t>RECEIVED FROM U SAN HTOO NAING LUBRICANTS CHARGES NLP/INV/MAC/5/2024/148528 $162/-@4100=664200/-,TL KS-664200/-</t>
  </si>
  <si>
    <t>NLP-RV-2024-05-0084</t>
  </si>
  <si>
    <t>RECEIVED FROM U HTEIN LIN S'PARTS CHARGES NLP/INV/CE5/PT/5/2024/148383 $216.12/-@4100=886000/-,TL KS-886000/-</t>
  </si>
  <si>
    <t>NLP-RV-2024-05-0085</t>
  </si>
  <si>
    <t>NLP-RV-2024-05-0086</t>
  </si>
  <si>
    <t>RECEIVED FROM SHU KHIN THAR S'PARTS CHARGES NLP/INV/WW/PT/5/2024/148381 $70.3/-@4100=288200/-,TL KS-288200/-</t>
  </si>
  <si>
    <t>NLP-RV-2024-05-0087</t>
  </si>
  <si>
    <t>RECEIVED FROM SHU KHIN THAR LUBRICANTS  CHARGES NLP/INV/MAC/5/2024/148530 $58/-@4100=237800/-,TL KS-237800/-</t>
  </si>
  <si>
    <t>NLP-RV-2024-05-0088</t>
  </si>
  <si>
    <t>SHWE YATI</t>
  </si>
  <si>
    <t>RECEIVED FROM SHWE YATI S'PARTS CHARGES NLP/INV/WW/PT/5/2024/148380 $23.7/-@4100=97100/-,TL KS-97100/-</t>
  </si>
  <si>
    <t>NLP-RV-2024-05-0089</t>
  </si>
  <si>
    <t>RECEIVED FROM SHWE YATI LUBRICANTS  CHARGES NLP/INV/MAC/5/2024/148529 $58/-@4100=237800/-,TL KS-237800/-</t>
  </si>
  <si>
    <t>NLP-RV-2024-05-0090</t>
  </si>
  <si>
    <t>RECEIVED FROM U SAN LWIN MAUNG S'PARTS CHARGES NLP/INV/COP/5/2024/148379 $171.81/-@4100=704400/-,TL KS-704400/-</t>
  </si>
  <si>
    <t>NLP-RV-2024-05-0091</t>
  </si>
  <si>
    <t>RECEIVED FROM U SAN LWIN MAUNG LUBRICANTS CHARGES NLP/INV/MAC/5/2024/148526 $162/-@4100=664200/-,TL KS-664200/-</t>
  </si>
  <si>
    <t>NLP-RV-2024-05-0092</t>
  </si>
  <si>
    <t>U AUNG KYI POE</t>
  </si>
  <si>
    <t>RECEIVED FROM U AUNG KYI POE S'PARTS CHARGES NLP/INV/ATT/PT/5/2024/148378 $296.46/-@4100=1215500/-,TL KS-1215500/-</t>
  </si>
  <si>
    <t>NLP-RV-2024-05-0093</t>
  </si>
  <si>
    <t>RECEIVED FROM U THANT ZIN LUBRICANTS CHARGES NLP/INV/MAC/5/2024/148531 MMK-1954100/-,TL KS-1954100/-</t>
  </si>
  <si>
    <t>NLP-RV-2024-05-0094</t>
  </si>
  <si>
    <t xml:space="preserve">DAW NEW NEW AYE </t>
  </si>
  <si>
    <t>RECEIVED FROM DAW NEW NEW AYE S'PARTS CHARGES NLP/INV/CE5/PT/5/2024/148385 $167.1/-@4100=685100/-,TL KS-685100/-</t>
  </si>
  <si>
    <t>RECEIVED FROM DAW NEW NEW AYE LUBRICANTS CHARGES NLP/INV/MAC/5/2024/148532 $174/-@4100=713400/-,TL KS-713400/-</t>
  </si>
  <si>
    <t>NLP-PV-2024-05-0067</t>
  </si>
  <si>
    <t>PAY FOR CASH TRANSFER TO  CORPORATE HO(23.5.2024),CEQ BU MMK-5112300/-,MAC BU MMK-4034000/-,SRV  MMK-547500/-,PG BU MMK-521800/-,COP BU MMK-952600/-,TL KS-11168200/- (AS PER ATTACH)</t>
  </si>
  <si>
    <t>HQT-RV-2024-05-0764</t>
  </si>
  <si>
    <t>HQT-RV-2024-04-0713</t>
  </si>
  <si>
    <t>RECEIVED FROM U SAN NI AUNG S'PARTS CHARGES NLP/INV/ATT/PT/5/2024/148382 $36.50/-@4110=150000/-,TL KS-150000/-</t>
  </si>
  <si>
    <t>NLP-RV-2024-05-0095</t>
  </si>
  <si>
    <t>NLP-RV-2024-05-0096</t>
  </si>
  <si>
    <t>NLP-RV-2024-05-0097</t>
  </si>
  <si>
    <t>NLP-RV-2024-05-0101</t>
  </si>
  <si>
    <t>RECEIVED FROM U AUNG WIN LUBRICANTS CHARGES NLP/INV/MAC/5/2024/148539 $58/-@4120=239000/-,TL KS-239000/-</t>
  </si>
  <si>
    <t>NLP-RV-2024-05-0102</t>
  </si>
  <si>
    <t>RECEIVED FROM U AUNG WIN LUBRICANTS CHARGES NLP/INV/ATT/PT/5/2024/148386 $17.69/-@4120=72900/-,TL KS-72900/-</t>
  </si>
  <si>
    <t>NLP-RV-2024-05-0103</t>
  </si>
  <si>
    <t>RECEIVED FROM DAW THAN THAN HTAY LUBRICANTS CHARGES NLP/INV/MAC/5/2024/148534 $58/-@4120=239000/-,TL KS-239000/-</t>
  </si>
  <si>
    <t>NLP-RV-2024-05-0104</t>
  </si>
  <si>
    <t>RECEIVED FROM DAW THAN THAN HTAY S'PARTS CHARGES NLP/INV/WW/PT/5/2024/148387 $23.7/-@4120=97600/-,TL KS-97600/-</t>
  </si>
  <si>
    <t>NLP-RV-2024-05-0105</t>
  </si>
  <si>
    <t>CHID BANK</t>
  </si>
  <si>
    <t>RECEIVED FROM CHID BANK LUBRICANTS CHARGES NLP/INV/MAC/5/2024/148533 $81/-@4120=333700/-,TL KS-333700/-</t>
  </si>
  <si>
    <t>NLP-RV-2024-05-0106</t>
  </si>
  <si>
    <t>RECEIVED FROM CHID BANK S'PARTS CHARGES NLP/INV/WW/PT/5/2024/148388 $21.86/-@4120=90000/-,TL KS-90000/-</t>
  </si>
  <si>
    <t>NLP-RV-2024-05-0107</t>
  </si>
  <si>
    <t>U SAN NI AUNG(U THEIN NAING SOE)</t>
  </si>
  <si>
    <t>RECEIVED FROM U SAN NI AUNG(U THEIN NAING SOE) S'PARTS CHARGES NLP/INV/CE1/5/2024/148373 $112.04/-@4120=461600/-,TL KS-461600/-</t>
  </si>
  <si>
    <t>NLP-RV-2024-05-0108</t>
  </si>
  <si>
    <t>RECEIVED FROM U SAN LWIN MAUNG LUBRICANTS CHARGES NLP/INV/MAC/5/2024/148516 $632.44/-@4180=2643500/-,DIS KS-800/-,TL KS-2642700/-</t>
  </si>
  <si>
    <t>NLP-RV-2024-05-0110</t>
  </si>
  <si>
    <t>RECEIVED FROM U SAN HTOO NAING S'PARTS CHARGES NLP/INV/CEQ/PT/5/2024/148390 $184.91/-@4180=772900/-,TL KS-772900/-</t>
  </si>
  <si>
    <t>NLP-RV-2024-05-0111</t>
  </si>
  <si>
    <t>U MAUNG MAUNG</t>
  </si>
  <si>
    <t>RECEIVED FROM U MAUNG MAUNG SERVICE CHARGES NLP/INV/SRV/2024/4/144238 MMK-50000/-,TL KS-50000/-</t>
  </si>
  <si>
    <t>NLP-RV-2024-05-0112</t>
  </si>
  <si>
    <t>RECEIVED FROM SHU KHIN THAR SERVICE CHARGES NLP/INV/SRV/2024/4/144239 MMK-50000/-,TL KS-50000/-</t>
  </si>
  <si>
    <t>NLP-RV-2024-05-0113</t>
  </si>
  <si>
    <t>MIN THAR GYI</t>
  </si>
  <si>
    <t>RECEIVED FROM MIN THAR GYI SERVICE CHARGES NLP/INV/SRV/2024/4/144242 MMK-30000/-,TL KS-30000/-</t>
  </si>
  <si>
    <t>NLP-RV-2024-05-0114</t>
  </si>
  <si>
    <t>RECEIVED FROM U CHIT KO LUBRICANTS CHARGES NLP/INV/MAC/4/2024/144348 MMK-106000/-,TL KS-106000/-</t>
  </si>
  <si>
    <t>NLP-RV-2024-05-0115</t>
  </si>
  <si>
    <t>RECEIVED FROM U CHIT KO LUBRICANTS CHARGES NLP/INV/MAC/4/2024/144346 $81/-+,NLP/INV/MAC/5/2024/148519 $81/-,TL $162/-@4260=690100/-</t>
  </si>
  <si>
    <t>NLP-RV-2024-05-0116</t>
  </si>
  <si>
    <t>RECEIVED FROM GOLDEN KEY S'PARTS CHARGES NLP/INV/WW/PT/2024/5/148391 $6.93/-@4260=29500/-,TL KS-29500/-</t>
  </si>
  <si>
    <t>NLP-RV-2024-05-0117</t>
  </si>
  <si>
    <t>RECEIVED FROM U LIN S'PARTS CHARGES NLP/INV/CE5/PT/2024/5/148392 $47.30/-@4260=201500/-,TL KS-201500/-</t>
  </si>
  <si>
    <t>NLP-RV-2024-05-0118</t>
  </si>
  <si>
    <t>RECEIVED FROM U AUNG ZAW MIN LUBRICANTS CHARGES NLP/INV/MAC/5/2024/148546 $210/-@4300=903000/-,TL KS-903000/-</t>
  </si>
  <si>
    <t>NLP-RV-2024-05-0119</t>
  </si>
  <si>
    <t>RECEIVED FROM HWAN HWAN SERVICE CHARGES NLP/INV/SRV/2024/4/144250 MMK-100000/-,TL KS-100000/-</t>
  </si>
  <si>
    <t>NLP-RV-2024-05-0120</t>
  </si>
  <si>
    <t>U KYAW THU</t>
  </si>
  <si>
    <t>RECEIVED FROM U KYAW THU SERVICE CHARGES NLP/INV/SRV/2024/4/148553 MMK-70000/-,TL KS-70000/-</t>
  </si>
  <si>
    <t>NLP-RV-2024-05-0121</t>
  </si>
  <si>
    <t>RECEIVED FROM U MYO MIN HTUN LUBRICANTS CHARGES NLP/INV/MAC/5/2024/148547 $840/-@4300=3612000/-,TL KS-3612000/-</t>
  </si>
  <si>
    <t>NLP-RV-2024-05-0122</t>
  </si>
  <si>
    <t>RECEIVED FROM U MYO MIN HTUN S'PARTS CHARGES NLP/INV/COP/PT/5/2024/148393 $497.03/-@4300=2137300/-,TL KS-2137300/-</t>
  </si>
  <si>
    <t>NLP-RV-2024-05-0123</t>
  </si>
  <si>
    <t>RECEIVED FROM U KYAW LIN AUNG SERVICE CHARGES NLP/INV/SRV/2024/4/144235 MMK-600000/-,TL KS-600000/-</t>
  </si>
  <si>
    <t>NLP-RV-2024-05-0124</t>
  </si>
  <si>
    <t>RECEIVED FROM U ZAW KHAING SERVICE CHARGES NLP/INV/SRV/2024/4/144241 MMK-150000/-,TL KS-150000/-</t>
  </si>
  <si>
    <t>NLP-RV-2024-05-0125</t>
  </si>
  <si>
    <t>RECEIVED FROM U MYINT WAI MATADOR BBJC0135 10KVA TRANSPORTATION CHARGES (NLP,BGO OFFICE  TO BEEXPRESS ),(30.5.2024),TL KS-200000/-</t>
  </si>
  <si>
    <t>NLP-RV-2024-05-0126</t>
  </si>
  <si>
    <t>RECEIVED FROM U MYINT WAI S'PARTS CHARGES NLP/INV/WW/PT/2024/5/148394 $30.82/-@4520=139300/-,TL KS-139300/-</t>
  </si>
  <si>
    <t>NLP-RV-2024-05-0127</t>
  </si>
  <si>
    <t>RECEIVED FROM U ZIN LIN HTET DEUTZ FAHR 95HP,AG95E1WVT17698,TO TAL KS-11310000/-,TL KS-11310000/-</t>
  </si>
  <si>
    <t>NLP-PV-2024-05-0078</t>
  </si>
  <si>
    <t>HQT-RV-2024-05-0806</t>
  </si>
  <si>
    <t>NLP-PV-2024-05-0087</t>
  </si>
  <si>
    <t>PAY FOR CASH TRANSFER TO  CORPORATE HO(30.5.2024),CE5 BU MMK-201500/-,MAC BU MMK-5311100/-,SRV  MMK-300000/-,PG BU MMK-29500/-,COP BU MMK-637300/-,CEQ BU MMK-772900/-,TL KS-7252300/- (AS PER ATTACH)</t>
  </si>
  <si>
    <t>HQT-RV-2024-05-0950</t>
  </si>
  <si>
    <t>NLP-RV-2024-05-0128</t>
  </si>
  <si>
    <t>U ZAW MIN HTUN</t>
  </si>
  <si>
    <t>RECEIVED FROMU ZAW MIN HTUN SERVICE CHARGES NLP/INV/SRV/2024/4/144240 MMK-300000/-,TL KS-300000/-</t>
  </si>
  <si>
    <t>NLP-RV-2024-05-0129</t>
  </si>
  <si>
    <t>U KYAW  LINN AUNG</t>
  </si>
  <si>
    <t>RECEIVED FROM U KYAW LIN AUNG SERVICE CHARGES NLP/INV/SRV/2024/4/148554 MMK-500000/-,TL KS-500000/-</t>
  </si>
  <si>
    <t>NLP-PV-2024-05-0088</t>
  </si>
  <si>
    <t>PAY FOR CASH TRANSFER TO  CORPORATE HO(31.5.2024),ATT BU MMK-10066700/-,SRV  MMK-950000/-,PG BU MMK-139300/-,COP BU MMK-1500000/-,TL KS-12656000/- (AS PER ATTACH)</t>
  </si>
  <si>
    <t>HQT-RV-2024-06-0024</t>
  </si>
  <si>
    <t>NLP-RV-2024-06-0001</t>
  </si>
  <si>
    <t>DAW NAW PHYU PHYU LATT</t>
  </si>
  <si>
    <t>RECEIVED FROM DAW NAW PHYU PHYU LATT FOR UNIT MH 108 RG,PAYMENT  MMK-8167000/-,TL KS-8167000/-</t>
  </si>
  <si>
    <t>NLP-RV-2024-06-0004</t>
  </si>
  <si>
    <t>RECEIVED FROM U AUNG THEIN LUBRICANTS CHARGES NLP/INV/MAC/5/2024/148503 MMK-160400/-,TL KS-160400/-</t>
  </si>
  <si>
    <t>NLP-RV-2024-06-0005</t>
  </si>
  <si>
    <t>HTAKE TEN NAN HTIKE</t>
  </si>
  <si>
    <t>RECEIVED FROM HTAKE TEN NAN HTIKE LUBRICANTS CHARGES NLP/INV/MAC/6/2024/148548 $58/-@4350=252300/-,TL KS-252300/-</t>
  </si>
  <si>
    <t>NLP-RV-2024-06-0006</t>
  </si>
  <si>
    <t>RECEIVED FROM U PU LUBRICANTS CHARGES NLP/INV/MAC/5/2024/148504 MMK-371000/,TL KS-371000/-</t>
  </si>
  <si>
    <t>NLP-RV-2024-06-0007</t>
  </si>
  <si>
    <t>RECEIVED FROM U KYAW KYAW SOE LUBRICANTS CHARGES NLP/INV/MAC/6/2024/148549 $58/-@4350=252300/-,TL KS-252300/-</t>
  </si>
  <si>
    <t>NLP-RV-2024-06-0008</t>
  </si>
  <si>
    <t>RECEIVED FROM U KYAW KYAW SOE S'PARTS CHARGES NLP/INV/WW/PT/6/2024/148396 $22.42/-@4350=97500/-,TL KS-97500/-</t>
  </si>
  <si>
    <t>NLP-RV-2024-06-0009</t>
  </si>
  <si>
    <t>RECEIVED FROM U LIN S'PARTS CHARGES NLP/INV/CE5/PT/6/2024/148397 $74.25/-@4350=323000/-,TL KS-323000/-</t>
  </si>
  <si>
    <t>NLP-RV-2024-06-0010</t>
  </si>
  <si>
    <t>RECEIVED FROM CHID BANK S'PARTS CHARGES NLP/INV/WW/PT/5/2024/148388 FINAL PAID $1.08/-@4350=4700/-,TL KS-4700/-</t>
  </si>
  <si>
    <t>NLP-PV-2024-06-0001</t>
  </si>
  <si>
    <t>PAY FOR CASH TRANSFER TO  CORPORATE HO(3.6.2024),ATT BU MMK-8167000/-,TL KS-8167000/- (AS PER ATTACH)</t>
  </si>
  <si>
    <t>HQT-RV-2024-06-0046</t>
  </si>
  <si>
    <t>NLP-PV-2024-06-0006</t>
  </si>
  <si>
    <t>PAY FOR CASH TRANSFER TO  CORPORATE HO(5.6.2024),ATT BU MMK-1243300/-,SRV MMK-800000/-,MAC BU MMK-1036000/-,PG BU MMK-102200/-,CE5 BU MMK-323000/-,TL KS-3504500/- (AS PER ATTACH)</t>
  </si>
  <si>
    <t>HQT-RV-2024-06-0134</t>
  </si>
  <si>
    <t>RECEIVED FROM U ZIN LIN HTET DEUTZ FAHR 95HP,AG95E1WVT17698,TOTAL KS-11310000/-,TL KS-11310000/-</t>
  </si>
  <si>
    <t>NLP-RV-2024-06-0012</t>
  </si>
  <si>
    <t>YA MON NAR</t>
  </si>
  <si>
    <t>RECEIVED FROM YA MON NAR LUBRICANTS CHARGES NLP/INV/MAC/5/2024/148505 MMK-245200/-,TL KS-245200/-</t>
  </si>
  <si>
    <t>NLP-RV-2024-06-0013</t>
  </si>
  <si>
    <t>RECEIVED FROM U ZAW LIN LUBRICANTS CHARGES NLP/INV/MAC/6/2024/148452 MMK-21500/-,TL KS-21500/-</t>
  </si>
  <si>
    <t>NLP-RV-2024-06-0014</t>
  </si>
  <si>
    <t>RECEIVED FROM U ZAYAR MIN MATADOR LECTRO BATTERY (51.2V),CASH DOWN,TL KS-6400000/-</t>
  </si>
  <si>
    <t>NLP-RV-2024-06-0015</t>
  </si>
  <si>
    <t>RECEIVED FROM SHU KHIN THAR SERVICE CHARGES NLP/INV/SRV/2024/5/148566 MMK-70000/-,TL KS-70000/-</t>
  </si>
  <si>
    <t>NLP-RV-2024-06-0016</t>
  </si>
  <si>
    <t>RECEIVED FROM U MYO MIN HTUN LUBRICANTS CHARGES NLP/INV/MAC//6/2024/148454 $415/-@4350=1805250/-,TL KS-1805250/-</t>
  </si>
  <si>
    <t>NLP-RV-2024-06-0017</t>
  </si>
  <si>
    <t>RECEIVED FROM U KYAW KYAW SOE S'PARTS CHARGES NLP/INV/WW/PT/6/2024/148398 $24.82/-@4350=108000/-,TL KS-108000/-</t>
  </si>
  <si>
    <t>NLP-RV-2024-06-0018</t>
  </si>
  <si>
    <t>RECEIVED FROM U KYAW KYAW SOE SERVICE CHARGES NLP/INV/SRV/6/2024/148411 MMK-100000/-,TL KS-100000/-</t>
  </si>
  <si>
    <t>NLP-RV-2024-06-0019</t>
  </si>
  <si>
    <t>RECEIVED FROM U SAN LWIN MAUNG S'PARTS CHARGES NLP/INV/COP/PT/6/2024/148399 $67.42/-@4350=293300/-</t>
  </si>
  <si>
    <t>NLP-RV-2024-06-0020</t>
  </si>
  <si>
    <t>RECEIVED FROM U SAN LWIN MAUNG LUBRICANGTS CHARGES NLP/INV/MAC/2024/6/148451 $318/-@4350=1383300/-,TL KS-1383300/-</t>
  </si>
  <si>
    <t>NLP-RV-2024-06-0022</t>
  </si>
  <si>
    <t>KO HTET</t>
  </si>
  <si>
    <t>RECEIVED FROM KO HTET LUBRICANTS CHARGES NLP/INV/MAC/6/2024/148457 MMK-63500/-,TL KS-63500/-</t>
  </si>
  <si>
    <t>NLP-RV-2024-06-0023</t>
  </si>
  <si>
    <t>RECEIVED FROM WIN (KHANT KYAW PHYO) LUBRICANTS CHARGES NLP/INV/MAC/5/2024/148506 MMK-549800/-,TL KS-549800/-</t>
  </si>
  <si>
    <t>NLP-RV-2024-06-0024</t>
  </si>
  <si>
    <t>U ZAW LIN (U TUT PI)</t>
  </si>
  <si>
    <t>RECEIVED FROM U ZAW LIN (U TUT PI) LUBRICANTS CHARGES NLP/INV/MAC/5/2024/148508 $1187.76/-@4370=5190500/-,TL KS-5190500/-</t>
  </si>
  <si>
    <t>NLP-RV-2024-06-0025</t>
  </si>
  <si>
    <t>U MIN THEIN</t>
  </si>
  <si>
    <t>RECEIVED FROM U MIN THEIN LUBRICANTS CHARGES NLP/INV/MAC/6/2024/148459 $222/-@4370=970100/-,TL KS-970100/-</t>
  </si>
  <si>
    <t>NLP-RV-2024-06-0026</t>
  </si>
  <si>
    <t>RECEIVED FROM U MIN THEIN S'PARTS CHARGES NLP/INN/WW/PT/6/2024/120551 $17.33/-@4370=75700/-,TL KS-75700/-</t>
  </si>
  <si>
    <t>NLP-RV-2024-06-0027</t>
  </si>
  <si>
    <t>RECEIVED FROM U THAN AYE S'PARTS CHARGES NLP/INV/CEQ/PT/6/2024/120553 $142.45/-@4370=622500/-,TL KS-622500/-</t>
  </si>
  <si>
    <t>NLP-RV-2024-06-0028</t>
  </si>
  <si>
    <t>RECEIVED ROM U THAN AYE S'PARTS CHARGES NLP/INV/REM/PT/6/2024/120554 $103.88/-@4370=453950/-,TL KS-453950/-</t>
  </si>
  <si>
    <t>NLP-RV-2024-06-0029</t>
  </si>
  <si>
    <t>RECEIVED FROM U AYE LWIN LUBRICANTS CHARGES NLP/INV/MAC/5/2024/148535 MMK-58300/-,TL KS-58300/-</t>
  </si>
  <si>
    <t>NLP-RV-2024-06-0030</t>
  </si>
  <si>
    <t>RECEIVED FROM HWAN HWAN CO.,LTD SERVICE CHARGES  NLP/INV/SRV/2024/5/148573 MMK-50000/-,TL KS-50000/-</t>
  </si>
  <si>
    <t>NLP-RV-2024-06-0031</t>
  </si>
  <si>
    <t>RECEIVED FROM U ZAW LIN LUBRICANTS CHARGES NLP/INV/MAC/6/2024/148462 MMK-17000/-,TL KS-17000/-</t>
  </si>
  <si>
    <t>NLP-RV-2024-06-0032</t>
  </si>
  <si>
    <t>U ZAYAR WIN</t>
  </si>
  <si>
    <t>RECEIVED FROM U ZAYAR WIN LUBRICANTS CHARGES NLP/INV/MAC/6/2024/148461 $58/-@4450=258100/-,TL KS-258100/-</t>
  </si>
  <si>
    <t>NLP-RV-2024-06-0033</t>
  </si>
  <si>
    <t>RECEIVED FROM U WIN LWIN S'PARTS CHARGES NLP/INV/COP/PT/6/2024/120556 $294.3/-@4450=1309600/-,TL KS-1309600/-</t>
  </si>
  <si>
    <t>NLP-PV-2024-06-0033</t>
  </si>
  <si>
    <t>PAY FOR CASH TRANSFER TO  CORPORATE HO(12.6.2024),RE BU MMK-4000000/-,TL KS-4000000/- (AS PER ATTACH)</t>
  </si>
  <si>
    <t>K PAY</t>
  </si>
  <si>
    <t>KBZ -ACCNO- 31851100700304302</t>
  </si>
  <si>
    <t>HQT-RV-2024-06-0323</t>
  </si>
  <si>
    <t>HQT-RV-2024-06-0366</t>
  </si>
  <si>
    <t>NLP-PV-2024-06-0032</t>
  </si>
  <si>
    <t>PAY FOR CASH TRANSFER TO  CORPORATE HO(12.6.2024),MAC BU MMK-1317359/-,TL KS-1317359/- (AS PER ATTACH)</t>
  </si>
  <si>
    <t>NLP-PV-2024-06-0039</t>
  </si>
  <si>
    <t>PAY FOR CASH TRANSFER TO  CORPORATE HO(14.6.2024),CEQ BU MMK-622500/-,SRV MMK-170000/-,MAC BU MMK-8911800/-,PG BU MMK-183700/-,REM BU MMK-453950/-,COP BU MMK-293300/-,TL KS-10635250/- (AS PER ATTACH)</t>
  </si>
  <si>
    <t>HQT-RV-2024-06-0503</t>
  </si>
  <si>
    <t>NLP-PV-2024-06-0041</t>
  </si>
  <si>
    <t>PAY FOR CASH TRANSFER TO  CORPORATE HO(17.6.2024),MAC BU MMK-58300/-,SRV MMK-50000/-,RE BU MMK-2399991/-,TL KS-2508291/- (AS PER ATTACH)</t>
  </si>
  <si>
    <t>NLP-RV-2024-06-0034</t>
  </si>
  <si>
    <t>RECEIVED FROM U ZAW LIN LUBRICANTS CHARGES NLP/INV/MAC/2024/6/148458 $106/-@4450=471700/-,TL KS-471700/-</t>
  </si>
  <si>
    <t>NLP-RV-2024-06-0035</t>
  </si>
  <si>
    <t>RECEIVED FROM U ZAW LIN S'PARTS CHARGES NLP/INV/CE1/2024/6/120552 $67.15/-@4450=298800/-,TL KS-298800/-</t>
  </si>
  <si>
    <t>NLP-RV-2024-06-0036</t>
  </si>
  <si>
    <t>RECEIVED FROM U AUNG TAY ZA SERVICE CHARGES NLP/INV/SRV/2024/5/148574 MMK-30000/-,TL KS-30000/-</t>
  </si>
  <si>
    <t>NLP-RV-2024-06-0037</t>
  </si>
  <si>
    <t>RECEIVED FROM ROYAL LAND LUBRICANTS CHARGES NLP/INV/MAC/6/2024/148463 MMK-116200/-,TL KS-116200/-</t>
  </si>
  <si>
    <t>NLP-RV-2024-06-0038</t>
  </si>
  <si>
    <t>RECEIVED FROM THREE RED STAR LUBRICANTS CHARGES NLP/INV/MAC/6/2024/148464 $637.98/-@4450=2839000/-,TL KS-2839000/-</t>
  </si>
  <si>
    <t>NLP-RV-2024-06-0039</t>
  </si>
  <si>
    <t>RECEIVED FROM HWAN HWAN CO.,LTD S'PARTS CHARGES  NLP/INV/WW/PT/6/2024/120557  $140.09/-@4460=624800/-,TL KS-624800/-</t>
  </si>
  <si>
    <t>NLP-RV-2024-06-0040</t>
  </si>
  <si>
    <t>RECEIVED FROM SHU KHIN THAR SERVICE CHARGES NLP/INV/SRV/2024/5/148577 MMK-50000/-,TL KS-50000/-</t>
  </si>
  <si>
    <t>NLP-RV-2024-06-0041</t>
  </si>
  <si>
    <t>RECEIVED FROM U ZAYAR MIN LUBRICANTS CHARGES NLP/INV/MAC/5/2024/148525 MMK-361300/-,TL KS-361300/-</t>
  </si>
  <si>
    <t>NLP-RV-2024-06-0042</t>
  </si>
  <si>
    <t>RECEIVED FROM WIN (KHANT KYAW PHYO) LUBRICANTS CHARGES NLP/INV/MAC/5/2024/148524 MMK-593500/-,TL KS-593500/-</t>
  </si>
  <si>
    <t>HQT-RV-2024-06-0553</t>
  </si>
  <si>
    <t>NLP-PV-2024-06-0055</t>
  </si>
  <si>
    <t>PAY FOR CASH TRANSFER TO  CORPORATE HO(21.6.2024),CEQ BU MMK-298800/-,SRV MMK-80000/-,COP BU MMK-1309600/-,MAC BU MMK-805100/-,TL KS-2493500/- (AS PER ATTACH)</t>
  </si>
  <si>
    <t>HQT-RV-2024-06-0677</t>
  </si>
  <si>
    <t>NLP-PV-2024-06-0058</t>
  </si>
  <si>
    <t>PAY FOR CASH TRANSFER TO  CORPORATE HO(24.6.2024),PG BU MMK-624800/-,MAC BU MMK-3851700/-,TL KS-4476500/- (AS PER ATTACH)</t>
  </si>
  <si>
    <t>HQT-RV-2024-06-0735</t>
  </si>
  <si>
    <t>AYA Banking</t>
  </si>
  <si>
    <t>NLP-RV-2024-06-0043</t>
  </si>
  <si>
    <t>RECEIVED FROM U ZAW LIN LUBRICANTS CHARGES NLP/INV/MAC/5/2024/148538 MMK-221400/-,TL KS-221400/-</t>
  </si>
  <si>
    <t>NLP-RV-2024-06-0044</t>
  </si>
  <si>
    <t>RECEIVED FROM CHID BANK SERVICE CHARGES NLP/INV/SRV/2024/5/148581 MMK-50000/-,TL KS-50000/-</t>
  </si>
  <si>
    <t>NLP-RV-2024-06-0045</t>
  </si>
  <si>
    <t>RECEIVED FROM GOLDEN KEY SERVICE CHARGES NLP/INV/SRV/2024/5/148584 MMK-50000/-,TL KS-50000/-</t>
  </si>
  <si>
    <t>NLP-RV-2024-06-0046</t>
  </si>
  <si>
    <t>RECEIVED FROM U AING KYI PHOE SERVICE CHARGES NLP/INV/SRV/2024/5/148580 MMK-200000/-,TL KS-200000/-</t>
  </si>
  <si>
    <t>NLP-RV-2024-06-0047</t>
  </si>
  <si>
    <t>RECEIVED FROM WIN (KHANT KYAW PHYO) LUBRICANTS CHARGES NLP/INV/MAC/5/2024/148540 MMK-549800/-,TL KS-549800/-</t>
  </si>
  <si>
    <t>NLP-RV-2024-06-0048</t>
  </si>
  <si>
    <t>RECEIVED FROM U SHAR KAL LUBRICANTS CHARGES NLP/INV/MAC/5/2024/148510 $162/-@4530=733900/-,NLP/INV/MAC/5/2024/148536 MMK-106000/-,TL KS-839900/-</t>
  </si>
  <si>
    <t>NLP-RV-2024-06-0049</t>
  </si>
  <si>
    <t>RECEIVED FROM U KYAW LIN SHWE SERVICE CHARGES NLP/INV/SRV/2024/5/148582 MMK-50000/-,TL KS-50000/-</t>
  </si>
  <si>
    <t>NLP-RV-2024-06-0050</t>
  </si>
  <si>
    <t>U KYAW LINN AUNG</t>
  </si>
  <si>
    <t>RECEIVED FROM U KYAW LINN AUNG SERVICE CHARGES NLP/INV/SRV/2024/5/148575 MMK-400000/-,TL KS-400000/-</t>
  </si>
  <si>
    <t>NLP-RV-2024-06-0051</t>
  </si>
  <si>
    <t>KO MYINT WAI</t>
  </si>
  <si>
    <t>RECEIVED FROM KO MYINT WAI SERVICE CHARGES NLP/INV/SRV/2024/5/148589 MMK-50000/-,NLP/INV/SRV/2024/5/148590 MMK-100000/-,NLP/INV/SRV/2024/5/148591 MMK-100000/-,TL KS-250000/-</t>
  </si>
  <si>
    <t>NLP-RV-2024-06-0052</t>
  </si>
  <si>
    <t>RECEIVED FROM U AUNG MOE THU LUBRICANTS CHARGES NLP/INV/MAC/5/2024/148541 MMK-259450/-,TL KS-259450/-</t>
  </si>
  <si>
    <t>NLP-RV-2024-06-0053</t>
  </si>
  <si>
    <t>RECEIVED FROM U PU LUBRICANTS CHARGES NLP/INV/MAC/5/2024/148543 MMK-312450/-,TL KS-312450/-</t>
  </si>
  <si>
    <t>NLP-RV-2024-06-0054</t>
  </si>
  <si>
    <t>RECEIVED FROM U ZAW LIN LUBRICANTS CHARGES NLP/INV/MAC/5/2024/148544 $144/-@4530=652300/-,TL KS-652300/-</t>
  </si>
  <si>
    <t>NLP-RV-2024-06-0055</t>
  </si>
  <si>
    <t>RECEIVED FROM U KA YIN LAY LUBRICANTS CHARGES NLP/INV/MAC/5/2024/148514 MMK-448250/-,TL KS-448250/-</t>
  </si>
  <si>
    <t>NLP-RV-2024-06-0056</t>
  </si>
  <si>
    <t>RECEIVED FROM WIN (KHANT KYAW PHYO) LUBRICANTS CHARGES NLP/INV/MAC/5/2024/148537 MMK-670700/-,NLP/INV/MAC/5/2024/148545 MMK-549800/-,TL KS-1220500/-</t>
  </si>
  <si>
    <t>NLP-RV-2024-07-0002</t>
  </si>
  <si>
    <t>RECEIVED FROM U KYAW KYAW SOE LUBRICANTS CHRGES NLP/INV/MAC/7/2024/148472 $58/-@4525=262450/-,TL KS-262450/-</t>
  </si>
  <si>
    <t>NLP-RV-2024-07-0003</t>
  </si>
  <si>
    <t>RECEIVED FROM U KYAW KYAW SOE S'PARTS CHRGES NLP/INV/WW/PT/7/2024/120562 $44.84/-@4525=202900/-,TL KS-202900/-</t>
  </si>
  <si>
    <t>NLP-RV-2024-07-0004</t>
  </si>
  <si>
    <t>U MOE AUNG KYAW</t>
  </si>
  <si>
    <t>RECEIVED FROM U MOE AUNG KYAW S'PARTS CHARGES NLP/INV/ATT/PT/7/2024/120561 $151.82/-@4525=687000/-,TL KS-687000/-</t>
  </si>
  <si>
    <t>NLP-RV-2024-07-0005</t>
  </si>
  <si>
    <t>RECEIVED FROM U YE KYAW S'PARTS CHARGES NLP/INV/CE2/2024/6/120559 $519.6/-@4600=2390100/-,TL KS-2390100/-</t>
  </si>
  <si>
    <t>NLP-RV-2024-07-0006</t>
  </si>
  <si>
    <t>RECEIVED FROM U YE KYAW LUBRICANTS CHARGES NLP/INV/MAC/2024/6/148470 $905.85/-@4600=4166900/-,TL KS-4166900/-</t>
  </si>
  <si>
    <t>NLP-RV-2024-07-0007</t>
  </si>
  <si>
    <t>RECEIVED FROM U AUNG SOE MOE SENELA (3)UNITS@2000000=6000000/-,TL KS-6000000/-</t>
  </si>
  <si>
    <t>NLP-RV-2024-07-0008</t>
  </si>
  <si>
    <t>RECEIVED FROM U MIN LWIN SERVICE CHARGES NLP/INV/SRV/2024/6/148593 MMK-80000/-,TL KS-80000/-</t>
  </si>
  <si>
    <t>NLP-RV-2024-07-0009</t>
  </si>
  <si>
    <t>RECEIVED FROM HWAN HWAN SERVICE CHARGES NLP/INV/SRV/2024/6/148594 MMK-30000/-,TL KS-30000/-</t>
  </si>
  <si>
    <t>NLP-RV-2024-07-0011</t>
  </si>
  <si>
    <t>RECEIVED FROM U KYAW LINN AUNG SERVICE CHARGES NLP/INV/SRV/2024/6/148408 MMK-200000/-,TL KS-200000/-</t>
  </si>
  <si>
    <t>NLP-RV-2024-07-0012</t>
  </si>
  <si>
    <t>RECEIVED FROM DANA THEINGA COLTD; SERVICE CHARGES NLP/INV/SRV/2024/6/148409 MMK-100000/-,TL KS-100000/-</t>
  </si>
  <si>
    <t>NLP-PV-2024-07-0002</t>
  </si>
  <si>
    <t>PAY FOR CASH TRANSFER TO  CORPORATE HO(1.7.2024),SRV MMK-1000000/-,MAC BU MMK-2183000/-,TL KS-3183000/- (AS PER ATTACH)</t>
  </si>
  <si>
    <t>HQT-RV-2024-07-0063</t>
  </si>
  <si>
    <t>NLP-PV-2024-07-0004</t>
  </si>
  <si>
    <t>PAY FOR CASH TRANSFER TO  CORPORATE HO(5.7.2024),SRV MMK-110000/-,MAC BU MMK-6750400/-,MC BU MMK-6000000/-,ATT BU MMK-687000/-,COP BU MMK-2390100/-,PG BU MMK-202900/-,TL KS-16140400/- (AS PER ATTACH)</t>
  </si>
  <si>
    <t>HQT-RV-2024-07-0188</t>
  </si>
  <si>
    <t>NLP-RV-2024-07-0014</t>
  </si>
  <si>
    <t>RECEIVED FROM U AUNG THEIN LUBRICANTS CHARGES NLP/INV/MAC/2024/6/148550 MMK-359900/-,TL KS-359900/-</t>
  </si>
  <si>
    <t>NLP-RV-2024-07-0015</t>
  </si>
  <si>
    <t>RECEIVED FROM SHU KHIN THAR S'PARTS CHARGES NLP/INV/WW/PT/2024/7/120563 $22.42/-@4660=104500/-,TL KS-104500/-</t>
  </si>
  <si>
    <t>NLP-RV-2024-07-0016</t>
  </si>
  <si>
    <t>RK SHOP</t>
  </si>
  <si>
    <t>RECEIVED FROM RK SHOP LUBRICANTS CHARGES NLP/INV/2024/7/148477 MMK-344450/-,TL KS-344450/-</t>
  </si>
  <si>
    <t>NLP-RV-2024-07-0017</t>
  </si>
  <si>
    <t>DUU WON SHOP</t>
  </si>
  <si>
    <t>RECEIVED FROM DUU WON  SHOP LUBRICANTS CHARGES NLP/INV/2024/7/148478 MMK-474750/-,TL KS-474750/-</t>
  </si>
  <si>
    <t>NLP-RV-2024-07-0018</t>
  </si>
  <si>
    <t>THU HTET MYAT</t>
  </si>
  <si>
    <t>RECEIVED FROM THU HTET MYAT S'PARTS CHARGES NLP/INV/WW/PT/2024/7/120564 $84.45/-@4750=401150/-,TL KS-401150/-</t>
  </si>
  <si>
    <t>NLP-RV-2024-07-0019</t>
  </si>
  <si>
    <t>RECEIVED FROM THU HTET MYAT LUBRICANTS  CHARGES NLP/INV/MAC/PT/2024/7/148483 $58/-@4750=275500/-,TL KS-275500/-</t>
  </si>
  <si>
    <t>NLP-PV-2024-07-0016</t>
  </si>
  <si>
    <t>PAY FOR CASH TRANSFER TO  CORPORATE HO(11.7.2024),SRV MMK-300000/-,MAC BU MMK-1454600/-,PG BU MMK-505650/-,TL KS-2260300/- (AS PER ATTACH)</t>
  </si>
  <si>
    <t>NLP-RV-2024-07-0020</t>
  </si>
  <si>
    <t>RECEIVED FROM U AUNG SOE MOE S'PARTS CHARGES NLP/INV/MC/PT/2024/7/120565 MMK -133000/-,TL KS-133000/-</t>
  </si>
  <si>
    <t>NLP-RV-2024-07-0021</t>
  </si>
  <si>
    <t>DAW TIN MI MI KHAING</t>
  </si>
  <si>
    <t>RECEIVED FROM DAW TIN MI MI KHAING S'PARTS CHARGES NLP/INV/MC/PT/7/2024/120566 MMK-480000/-,TL KS-480000/-</t>
  </si>
  <si>
    <t>NLP-RV-2024-07-0022</t>
  </si>
  <si>
    <t>THREE RED STAR CO.LTD</t>
  </si>
  <si>
    <t>RECEIVED FROM THREE RED STAR CO.LTD  SERVICE CHARGES NLP/INV/SRV/2024/6/148410 MMK-80000/-,TL KS-80000/-</t>
  </si>
  <si>
    <t>NLP-RV-2024-07-0023</t>
  </si>
  <si>
    <t>RECEIVED FROM THREE RED STAR CO.LTD  LUBRICANTS CHARGES NLP/INV/MAC/2024/6/148455 $637.98/-@4830=3081450/-,TL KS-3081450/-</t>
  </si>
  <si>
    <t>NLP-RV-2024-07-0024</t>
  </si>
  <si>
    <t>U YE MIN HTUN</t>
  </si>
  <si>
    <t>RECEIVED FROM U YE MIN HTUN S'PARTS CHARGES NLP/INV/PG/2024/6/148400 $128.21/-@4830=619250/-,TL KS-619250/-</t>
  </si>
  <si>
    <t>NLP-RV-2024-07-0025</t>
  </si>
  <si>
    <t>RECEIVED FROM HWAN HWAN CO.,LTD SERVICE CHARGES NLP/INV/SRV/2024/6/148416 MMK-120000/-,TL KS-120000/-</t>
  </si>
  <si>
    <t>NLP-RV-2024-07-0026</t>
  </si>
  <si>
    <t>RECEIVED FROM U MIN HTUN SERVICE CHARGES NLP/INV/SRV/2018/05/011 $20.62/-@4850=100000/-,TL KS-100000/-</t>
  </si>
  <si>
    <t>NLP-RV-2024-07-0027</t>
  </si>
  <si>
    <t>PYAE PHYO AUNG</t>
  </si>
  <si>
    <t>RECEIVED FROM PYAE PHYO AUNG LUBRICANTS CHARGES NLP/INV/MAC/2024/6/148469 MMK-518900/-,TL KS-518900/-</t>
  </si>
  <si>
    <t>NLP-PV-2024-07-0019</t>
  </si>
  <si>
    <t>PAY FOR CASH TRANSFER TO  CORPORATE HO(17.7.2024),SRV MMK-300000/-,MAC BU MMK-3600350/-,PG BU MMK-619250/-,MC BU MMK-613000/-,TL KS-5132600/- (AS PER ATTACH)</t>
  </si>
  <si>
    <t>KBZ Pay</t>
  </si>
  <si>
    <t>HQT-RV-2024-07-0385</t>
  </si>
  <si>
    <t>NLP-RV-2024-07-0028</t>
  </si>
  <si>
    <t>RECEIVED FROM U MIN THEIN S'PARTS CHARGES NLP/INV/WW/PT/7/2024/120567 $17.33/-@4830=83700/-,TL KS-83700/-</t>
  </si>
  <si>
    <t>NLP-RV-2024-07-0029</t>
  </si>
  <si>
    <t>RECEIVED FROM U MIN THEIN LUBRICANTS CHARGES NLP/INV/MAC/7/2024/148484 $116/-@4830=560250/-,TL KS-560250/-</t>
  </si>
  <si>
    <t>NLP-RV-2024-07-0030</t>
  </si>
  <si>
    <t>RECEIVED FROM U CHIT KO S'PARTS CHARGES NLP/INV/CEQ/2024/6/120555 $46.46/-@4830=224400/-,TL KS-224400/-</t>
  </si>
  <si>
    <t>NLP-RV-2024-07-0031</t>
  </si>
  <si>
    <t>WIN</t>
  </si>
  <si>
    <t>RECEIVED FROM WIN LUBRICANTS CHARGES NLP/INV/MAC/2024/6/148466 MMK-1961800/-,TL KS-1961800/-</t>
  </si>
  <si>
    <t>NLP-RV-2024-07-0032</t>
  </si>
  <si>
    <t>U YE' MIN HTUN</t>
  </si>
  <si>
    <t>RECEIVED FROM U YE MIN HTUN FOR UNIT MATADOR GENERATOR MC-350B,$3105.6/-@4830=15000000/-,TL KS-15000000/-</t>
  </si>
  <si>
    <t>NLP-PV-2024-07-0023</t>
  </si>
  <si>
    <t>PAY FOR CASH TRANSFER TO  CORPORATE HO(18.7.2024),MAC BU MMK-1961800/-,PG BU MMK-15083700/-,CEQ BU MMK-224400/-,TL KS-17269900/- (AS PER ATTACH)</t>
  </si>
  <si>
    <t>NLP-RV-2024-07-0033</t>
  </si>
  <si>
    <t>RECEIVED FROM U YE MIN HTUN FOR UNIT MATADOR GENERATOR MC-350B,$1894.41/-@4880=9244700/-,TL KS-9244700/-</t>
  </si>
  <si>
    <t>NLP-RV-2024-07-0034</t>
  </si>
  <si>
    <t>RECEIVED FROM YA MON NAR LUBRICANTS CHARGES NLP/INV/MAC/2024/6/148460 MMK-710100/-+,NLP/INV/MAC/2024/6/148467 MMK-175000/-,TL KS-885100/-</t>
  </si>
  <si>
    <t>NLP-RV-2024-07-0035</t>
  </si>
  <si>
    <t>RECEIVED FROM KO SI LUBRICANTS CHARGES NLP/INV/MAC/5/2024/148507 MMK-642500/-,TL KS-642500/-</t>
  </si>
  <si>
    <t>NLP-PV-2024-07-0025</t>
  </si>
  <si>
    <t>PAY FOR CASH TRANSFER TO  CORPORATE HO(23.7.2024),MAC BU MMK-2087850/-,PG BU MMK-9244700/-,TL KS-11332550/- (AS PER ATTACH)</t>
  </si>
  <si>
    <t>HQT-RV-2024-07-0578</t>
  </si>
  <si>
    <t>HQT-RV-2024-07-0639</t>
  </si>
  <si>
    <t>NLP-RV-2024-07-0037</t>
  </si>
  <si>
    <t>U NAING LINN</t>
  </si>
  <si>
    <t>RECEIVED FROM U NAING LINN LUBRICANTS CHARGES NLP/INV/MAC/7/2024/148486 MMK-84200/-,TL KS-84200/-</t>
  </si>
  <si>
    <t>NLP-RV-2024-07-0038</t>
  </si>
  <si>
    <t>RECEIVED FROM ROYAL LAND S'PARTS CHARGES NLP/INV/WW/PT/7/2024/120569 $19.32/-@4900=94700/-,TL KS-94700/-</t>
  </si>
  <si>
    <t>NLP-RV-2024-07-0039</t>
  </si>
  <si>
    <t>RECEIVED FROM U PU LUBRICANTS CHARGES NLP/INV/MAC/2024/6/148468 MMK-362100/-,TL KS-362100/-</t>
  </si>
  <si>
    <t>NLP-RV-2024-07-0040</t>
  </si>
  <si>
    <t xml:space="preserve">WEARTEC SEAM </t>
  </si>
  <si>
    <t>RECEIVED FROM WEARTEC SEAM SERVICE CHARGES NLP/INV/SRV/2024/6/148418 MMK-70000/-,TL KS-70000/-</t>
  </si>
  <si>
    <t>NLP-RV-2024-07-0042</t>
  </si>
  <si>
    <t>RECEIVED FROM U ZAW LIN LUBRICANTS CHARGES NLP/INV/MAC/2024/6/148465 $411.60/-@5020=2066200/-,TL KS-2066200/-</t>
  </si>
  <si>
    <t>NLP-RV-2024-07-0043</t>
  </si>
  <si>
    <t>U HLA HTAY</t>
  </si>
  <si>
    <t>RECEIVED FROM U HLA HTAY SERVICE CHARGES NLP/INV/SRV/2024/6/148417 MMK-400000/-,TL KS-400000/-</t>
  </si>
  <si>
    <t>NLP-RV-2024-07-0044</t>
  </si>
  <si>
    <t>RECEIVED FROM KO SHAR KAL LUBRICANTS CHARGES NLP/INV/MAC/2024/6/148453 $106/-@5020=532100/-,TL KS-532100/-</t>
  </si>
  <si>
    <t>NLP-RV-2024-07-0045</t>
  </si>
  <si>
    <t>RECEIVED FROM U SAN LWIN MAUNG S'PARTS CHARGES NLP/INV/COP/PT/7/2024/120572 $65.17/-@5020=327150/-,TL KS-327150/-</t>
  </si>
  <si>
    <t>2024-07-30</t>
  </si>
  <si>
    <t>NLP-RV-2024-07-0046</t>
  </si>
  <si>
    <t>RECEIVED FROM U HLA HTAY SERVICE CHARGES NLP/INV/SRV/2024/6/148421 MMK-200000/-,TL KS-200000/-</t>
  </si>
  <si>
    <t>NLP-PV-2024-07-0042</t>
  </si>
  <si>
    <t>PAY FOR CASH TRANSFER TO  CORPORATE HO(30.7.2024),MAC BU MMK-1308150/-,PG BU MMK-94700/-,SRV MMK-470000/-,COP BU MMK-327150/-,TL KS-2200000/- (AS PER ATTACH)</t>
  </si>
  <si>
    <t>HQT-RV-2024-07-0888</t>
  </si>
  <si>
    <t>Kpay</t>
  </si>
  <si>
    <t>HQT-RV-2024-07-0709</t>
  </si>
  <si>
    <t>NLP-RV-2024-07-0048</t>
  </si>
  <si>
    <t>RECEIVED FROM U HLA HTAY SERVICE CHARGES NLP/INV/SRV/2024/6/148422 MMK-200000/-,TL KS-200000/-</t>
  </si>
  <si>
    <t>NLP-RV-2024-07-0050</t>
  </si>
  <si>
    <t>RECEIVED FROM KO SI LUBRICANTS CHARGES NLP/INV/MAC/5/2024/148542 MMK-166100/-,TL KS-166100/-</t>
  </si>
  <si>
    <t>NLP-RV-2024-08-0001</t>
  </si>
  <si>
    <t>RECEIVED FROM U HLA HTAY SERVICE CHARGES NLP/INV/SRV/2024/6/148424 MMK-100000/-,TL KS-100000/-</t>
  </si>
  <si>
    <t>NLP-RV-2024-08-0002</t>
  </si>
  <si>
    <t>RECEIVED FROM KO SI LUBRICANTS CHARGES NLP/INV/MAC/5/2024/148542 FINAL PAID MMK-300000/-,TL KS-300000/-</t>
  </si>
  <si>
    <t>NLP-PV-2024-08-0001</t>
  </si>
  <si>
    <t>PAY FOR CASH TRANSFER TO  CORPORATE HO(5.8.2024),MAC BU MMK-2050000/-,SRV MMK-500000/-,TL KS-2550000/- (AS PER ATTACH)</t>
  </si>
  <si>
    <t>HQT-RV-2024-08-0096</t>
  </si>
  <si>
    <t>NLP-RV-2024-08-0004</t>
  </si>
  <si>
    <t>THE BEST KTV</t>
  </si>
  <si>
    <t>RECEIVED FROM THE BEST KTV S'PARTS CHARGES NLP/INV/WW/PT/2024/8/120574 $26.78/-@5400=144600/-,TL KS-144600/-</t>
  </si>
  <si>
    <t>NLP-RV-2024-08-0005</t>
  </si>
  <si>
    <t>RECEIVED FROM THE BEST KTV SERVICE CHARGES NLP/INV/SRV/2024/08/148442 MMK-60000/-,TL KS-60000/-</t>
  </si>
  <si>
    <t>NLP-RV-2024-08-0009</t>
  </si>
  <si>
    <t>U SOE MYINT</t>
  </si>
  <si>
    <t>RECEIVED FROM U SOE MYINT LUBRICANTS CHARGES NLP/INV/MAC/2024/7/148475 MMK-152300/-,TL KS-152300/-</t>
  </si>
  <si>
    <t>NLP-RV-2024-08-0013</t>
  </si>
  <si>
    <t>U KHANT KYAW SOE</t>
  </si>
  <si>
    <t>RECEIVED FROM U KHANT KYAW SOE LUBRICANTS CHARGES NLP/INV/MAC/2024/7/148473 MMK-2958750/-,TL KS-2958750/-</t>
  </si>
  <si>
    <t>NLP-RV-2024-08-0014</t>
  </si>
  <si>
    <t>RECEIVED FROM WEARTEC SEAM  S'PARTS CHARGES NLP/INV/PG/2024/7/120568 $218.46/-@5400=1179800/-,TL KS-1179800/-</t>
  </si>
  <si>
    <t>NLP-RV-2024-08-0015</t>
  </si>
  <si>
    <t>RECEIVED FROM WEARTEC SEAM  SERVICE CHARGES NLP/INV/SRV/2024/7/148432 MMK-150000/-,TL KS-150000/-</t>
  </si>
  <si>
    <t>NLP-RV-2024-08-0016</t>
  </si>
  <si>
    <t xml:space="preserve">U AUNG SOE WIN </t>
  </si>
  <si>
    <t>RECEIVED FROM U AUNG SOE WIN S'PARTS CHARGES NLP/INV/ATT/PT/8/2024/120575 $134.49/-@5400=726250/-,TL KS-726250/-</t>
  </si>
  <si>
    <t>NLP-PV-2024-08-0008</t>
  </si>
  <si>
    <t>PAY FOR CASH TRANSFER TO  CORPORATE HO(8.8.2024),MAC BU MMK-3263600/-,SRV MMK-60000/-,PG BU MMK-144600/-,TL KS-3468200/- (AS PER ATTACH)</t>
  </si>
  <si>
    <t>HQT-RV-2024-08-0211</t>
  </si>
  <si>
    <t>NLP-RV-2024-08-0017</t>
  </si>
  <si>
    <t>RECEIVED FROM U ZARYAR MIN LUBRICANTS CHARGES NLP/INV/MAC/2024/7/148474 MMK-582500/-,TL KS-582500/-</t>
  </si>
  <si>
    <t>NLP-RV-2024-08-0018</t>
  </si>
  <si>
    <t>RECEIVED FROM U PU LUBRICANTS CHARGES NLP/INV/MAC/2024/7/148479 MMK-304700/-,TL KS-304700/-</t>
  </si>
  <si>
    <t>NLP-RV-2024-08-0019</t>
  </si>
  <si>
    <t>RECEIVED FROM SHU KHIN THAR LUBRICANTS CHARGES NLP/INV/SRV/2024/7/148425 MMK-50000/-,TL KS-50000/-</t>
  </si>
  <si>
    <t>NLP-RV-2024-08-0020</t>
  </si>
  <si>
    <t>RECEIVED FROM U YE MIN HTUN FOR UNIT MATADOR GENERATOR MC-350B,$5000/-@5900=29500000/-,TL KS-29500000/-</t>
  </si>
  <si>
    <t>NLP-RV-2024-08-0021</t>
  </si>
  <si>
    <t>RECEIVED FROM U YE MIN HTUN SERVICE CHARGES NLP/INV/SRV/2024/7/148431 KS-150000/-,TL KS-150000/-</t>
  </si>
  <si>
    <t>NLP-RV-2024-08-0022</t>
  </si>
  <si>
    <t>RECEIVED FROM U YE MIN HTUN S'PARTS CHARGES NLP/INV/COP/2024/7/120571 $128.17/-@6250=801100/-,TL KS-801100/-</t>
  </si>
  <si>
    <t>NLP-RV-2024-08-0023</t>
  </si>
  <si>
    <t>RECEIVED FROM U YE MIN HTUN LUBRICANTS CHARGES NLP/INV/MAC/2024/7/148488 $912.36/-@6250=5702250/-,TL KS-5702250/-</t>
  </si>
  <si>
    <t>NLP-RV-2024-08-0024</t>
  </si>
  <si>
    <t>RECEIVED FROM HWAN HWAN S'PARTS CHARGES NLP/INV/WW/PT/2024/8/120576 $107.58/-+,NLP/INV/WW/PT/2024/8/120577 $37.61/-+,TL $145.19/-@6250=907400/-,TL KS-907400/-</t>
  </si>
  <si>
    <t>NLP-RV-2024-08-0025</t>
  </si>
  <si>
    <t>RECEIVED FROM WEARTEC SEAM S'PARTS CHARGES NLP/INV/WW/PT/2024/8/120578 $142.25/-@6250=889100/-,TL KS-889100/-</t>
  </si>
  <si>
    <t>NLP-RV-2024-08-0026</t>
  </si>
  <si>
    <t>RECEIVED FROM U AUNG MOE THU LUBRICANTS CHARGES NLP/INV/MAC/2024/7/148480 MMK-287000/-,TL KS-287000/-</t>
  </si>
  <si>
    <t>NLP-PV-2024-08-0019</t>
  </si>
  <si>
    <t>PAY FOR CASH TRANSFER TO  CORPORATE HO(13.8.2024),ATT BU MMK-726250/-,COP BU MMK-801100/-,MAC BU MMK-6589450/-,SRV MMK-350000/-,PG BU MMK-17979800/-,TL KS-34146600/- (AS PER ATTACH)</t>
  </si>
  <si>
    <t>NLP-PV-2024-08-0020</t>
  </si>
  <si>
    <t>PAY FOR CASH TRANSFER TO  CORPORATE HO(14.8.2024),MAC BU MMK-287000/-,PG BU MMK-7713000/-,TL KS-8000000/- (AS PER ATTACH)</t>
  </si>
  <si>
    <t>HQT-RV-2024-08-0362</t>
  </si>
  <si>
    <t>KPay</t>
  </si>
  <si>
    <t>HQT-RV-2024-08-0371</t>
  </si>
  <si>
    <t>NLP-PV-2024-08-0022</t>
  </si>
  <si>
    <t>PAY FOR CASH TRANSFER TO  CORPORATE HO(15.8.2024),ATT BU MMK-37500/-,PG BU MMK-6783500/-,TL KS-6821000/- (AS PER ATTACH)</t>
  </si>
  <si>
    <t>NLP-RV-2024-08-0027</t>
  </si>
  <si>
    <t>RECEIVED FROM U AUNG SOE WIN S'PARTS CHARGES NLP/INV/ATT/PT/8/2024/120579 $5.59/-@6700=37500/-,TL KS-37500/-</t>
  </si>
  <si>
    <t>KBZ -ACC NO- 31851331800492701</t>
  </si>
  <si>
    <t>HQT-RV-2024-08-0402</t>
  </si>
  <si>
    <t>NLP-RV-2024-08-0028</t>
  </si>
  <si>
    <t>RECEIVED FROM U KHANT KYAW SOE LUBRICANTS CHARGES NLP/INV/MAC/2024/7/148476 MMK-114800/-,TL KS-114800/-</t>
  </si>
  <si>
    <t>NLP-RV-2024-08-0030</t>
  </si>
  <si>
    <t>RECEIVED FROM U THAN NYUNT LUBRICANTS CHRGES NLP/INV/MAC/2024/8/148497 $84/-@6350=533400/-,TL KS-533400/-</t>
  </si>
  <si>
    <t>NLP-RV-2024-08-0031</t>
  </si>
  <si>
    <t>RECEIVED FROM U THAN NYUNT LUBRICANTS CHRGES NLP/INV/ATT/PT/2024/8/120582 $15.52/-@6350=98500/-,TL KS-98500/-</t>
  </si>
  <si>
    <t>NLP-PV-2024-08-0042</t>
  </si>
  <si>
    <t>PAY FOR CASH TRANSFER TO  CORPORATE HO(22.8.2024),ATT BU MMK-98500/-,MAC BU MMK-648200/-,TL KS-746700/- (AS PER ATTACH)</t>
  </si>
  <si>
    <t>KPAY</t>
  </si>
  <si>
    <t>NLP-RV-2024-08-0041</t>
  </si>
  <si>
    <t>RECEIVED FROM U PU LUBRICANTS CHARGES NLP/INV/MAC/2024/7/148481 MMK-304700/-,TL KS-304700/-</t>
  </si>
  <si>
    <t>HQT-RV-2024-08-0575</t>
  </si>
  <si>
    <t>NLP-RV-2024-08-0043</t>
  </si>
  <si>
    <t>U ZIN KO</t>
  </si>
  <si>
    <t>RECEIVED FROM U ZIN KO LUBRICANTS CHARGES NLP/INV/MAC/2024/7/148487 MMK-336700/-,TL KS-336700/-</t>
  </si>
  <si>
    <t>NLP-RV-2024-08-0044</t>
  </si>
  <si>
    <t>RECEIVED FROM SWAL TAW LUBRICANTS CHARGES NLP/INV/MAC/2024/8/148498 MMK-405700/-,TL KS-405700/-</t>
  </si>
  <si>
    <t>NLP-RV-2024-08-0045</t>
  </si>
  <si>
    <t>RK</t>
  </si>
  <si>
    <t>RECEIVED FROM RK LUBRICANTS CHARGES NLP/INV/MAC/2024/8/148499 MMK-371450/-,TL KS-371450/-</t>
  </si>
  <si>
    <t>NLP-RV-2024-08-0046</t>
  </si>
  <si>
    <t>U ZAW MIN HTIKE</t>
  </si>
  <si>
    <t>RECEIVED FROM U ZAW MIN HTIKE LUBRICANTS CHARGES NLP/INV/MAC/2024/8/148500 MMK-563000/-,TL KS-563000/-</t>
  </si>
  <si>
    <t>NLP-RV-2024-08-0047</t>
  </si>
  <si>
    <t>RECEIVED FROM U THEIN ZAW LUBRICANTS CHARGES NLP/INV/MAC/2024/8/152701 MMK-101900/-,TL KS-101900/-</t>
  </si>
  <si>
    <t>NLP-RV-2024-08-0054</t>
  </si>
  <si>
    <t>RECEIVED FROM U KA YIN LAY LUBRICANTS CHARGES NLP/INV/MAC/2024/7/148482 MMK-304700/-,TL KS-304700/-</t>
  </si>
  <si>
    <t>NLP-RV-2024-08-0059</t>
  </si>
  <si>
    <t>RECEIVED FROM U AUNG WIN LUBRICANTS CHARGES NLP/INV/MAC/2024/8/152702 FIRST PAID  $900/-,TL $-900/-</t>
  </si>
  <si>
    <t>NLP-RV-2024-08-0060</t>
  </si>
  <si>
    <t>RECEIVED FROM U AUNG WIN LUBRICANTS CHARGES NLP/INV/MAC/2024/8/152702 FINAL PAID $81.06/-@5800=470100/-,TL KS-470100/-</t>
  </si>
  <si>
    <t>NLP-RV-2024-08-0061</t>
  </si>
  <si>
    <t>RECEIVED FROM HWAN HWAN LUBRICANTS CHARGES  NLP/INV/MAC/2024/8/152704 $84/-@5800=487200/-,TL KS-487200/-</t>
  </si>
  <si>
    <t>NLP-RV-2024-08-0062</t>
  </si>
  <si>
    <t>RECEIVED FROM DAW THAN THAN HTAY LUBRICANTS CHARGES NLP/INV/MAC/2024/8/152703 $58/-@5800=336400/-,TL KS-336400/-</t>
  </si>
  <si>
    <t>NLP-RV-2024-08-0063</t>
  </si>
  <si>
    <t>RECEIVED FROM SHU KHIN THAR LUBRICANTS CHARGES NLP/INV/MAC/2024/8/152705  $58/-@5800=336400/-,TL KS-336400/-</t>
  </si>
  <si>
    <t>NLP-RV-2024-08-0064</t>
  </si>
  <si>
    <t>RECEIVED FROM U AUNG WIN S'PARTS CHARGES NLP/INV/ATT/2024/8/120584  $29.1/-@5800=168800/-,TL KS-168800/-</t>
  </si>
  <si>
    <t>NLP-RV-2024-08-0065</t>
  </si>
  <si>
    <t>RECEIVED FROM SHU KHIN THAR S'PARTS CHARGES NLP/INV/WW/PT/2024/8/120585 $13.13/-@5800=76150/-,TL KS-76150/-</t>
  </si>
  <si>
    <t>NLP-RV-2024-08-0066</t>
  </si>
  <si>
    <t>RECEIVED FROM U MIN THEIN S'PARTS CHARGES NLP/INV/WW/PT/2024/8/120586 $52.65/-@5800=305400/-,TL KS-305400/-</t>
  </si>
  <si>
    <t>NLP-RV-2024-08-0067</t>
  </si>
  <si>
    <t>RECEIVED FROM DAW THAN THAN HTAY S'PARTS CHARGES NLP/INV/WW/PT/2024/8/120587 $25.23/-@5800=146300/-,TL KS-146300/-</t>
  </si>
  <si>
    <t>NLP-RV-2024-09-0001</t>
  </si>
  <si>
    <t>RECEIVED FROM U KHANT KYAW SOE LUBRICANTS CHARGES NLP/INV/MAC/2024/7/148489 MMK-2038000/-,TL KS-2038000/-</t>
  </si>
  <si>
    <t>NLP-RV-2024-09-0002</t>
  </si>
  <si>
    <t>RECEIVED FROM U PU LUBRICANTS CHARGES NLP/INV/MAC/2024/7/148490 MMK-655800/-,TL KS-655800/-</t>
  </si>
  <si>
    <t>NLP-RV-2024-09-0003</t>
  </si>
  <si>
    <t>U HTET</t>
  </si>
  <si>
    <t>RECEIVED FROM U HTET LUBRICANTS CHARGES NLP/INV/MAC/2024/7/148491 MMK-336700/-,TL KS-336700/-</t>
  </si>
  <si>
    <t>NLP-RV-2024-09-0004</t>
  </si>
  <si>
    <t>THREE  RED STAR CO.LTD</t>
  </si>
  <si>
    <t>RECEIVED FROM THREE  RED STAR CO.LTD  SERVICE CHARGES NLP/INV/SRV/2024/8/148439 MMK-80000/-,TL KS-80000/-</t>
  </si>
  <si>
    <t>NLP-RV-2024-09-0005</t>
  </si>
  <si>
    <t>RECEIVED FROM HWAN HWAN SERVICE CHARGES NLP/INV/SRV/2024/8/148437 MMK-100000/-+,NLP/INV/SRV/2024/8/152654 MMK-100000/-,TL KS-200000/-</t>
  </si>
  <si>
    <t>NLP-RV-2024-09-0006</t>
  </si>
  <si>
    <t>START OIL COLTD;</t>
  </si>
  <si>
    <t>RECEIVED FROM START OIL COLTD; SERVICE CHARGES NLP/INV/SRV/2024/8/148449 MMK-50000/-,TL KS-50000/-</t>
  </si>
  <si>
    <t>NLP-RV-2024-09-0007</t>
  </si>
  <si>
    <t>RECEIVED FROM U KYAW LINN AUNG LUBRICANTS CHARGES NLP/INV/MAC/2024/9/152706 $498.82/-@5800=2893100/-,TL KS-2893100/-</t>
  </si>
  <si>
    <t>NLP-RV-2024-09-0008</t>
  </si>
  <si>
    <t>RECEIVED FROM U KYAW LINN AUNG S'PARTS CHARGES NLP/INV/CEQ/PT/2024/9/120588 $8.31/-@5800=48200/-,TL KS-48200/-</t>
  </si>
  <si>
    <t>NLP-RV-2024-09-0009</t>
  </si>
  <si>
    <t>U YE MYINT</t>
  </si>
  <si>
    <t xml:space="preserve">RECEIVED FROM U YE MYINT FOR MATADOR LECTRO 12KW SOLAR SYSTEM 1UNIT AND ACCESSORIES 1LOT,DEPOSIT,TL KS-2000000/- </t>
  </si>
  <si>
    <t>NLP-RV-2024-09-0010</t>
  </si>
  <si>
    <t>RECEIVED FROM U PU LUBRICANTS CHARGES NLP/INV/MAC/2024/9/152707  MMK-463700/-,TL KS-463700/-</t>
  </si>
  <si>
    <t>NLP-PV-2024-09-0001</t>
  </si>
  <si>
    <t>PAY FOR CASH TRANSFER TO  CORPORATE HO(2.9.2024),MAC BU MMK-7048750/-,SRV MMK-330000/-,PG BU MMK-527850/-,ATT BU MMK-168800/-TL KS-8075400/- (AS PER ATTACH)</t>
  </si>
  <si>
    <t>HQT-RV-2024-09-0012</t>
  </si>
  <si>
    <t>NLP-RV-2024-09-0011</t>
  </si>
  <si>
    <t>RECEIVED FROM U LIN S'PARTS CHARGES NLP/INV/CE5/PT/2024/9/120590 $25.11/-@5800=146000/-,TL KS-146000/-</t>
  </si>
  <si>
    <t>NLP-RV-2024-09-0012</t>
  </si>
  <si>
    <t>RECEIVED FROM U SAN LWIN MAUNG LUBRICANTS CHARGES NLP/INV/MAC/2024/9/152708 $84/-@5800=487200/-,TL KS-487200/-</t>
  </si>
  <si>
    <t>NLP-RV-2024-09-0013</t>
  </si>
  <si>
    <t>RECEIVED FROM U SAN LWIN MAUNG S'PARTS  CHARGES NLP/INV/COP/PT/2024/9/120591 $67.42/-@5800=391000/-,TL KS-391000/-</t>
  </si>
  <si>
    <t>NLP-RV-2024-09-0014</t>
  </si>
  <si>
    <t>RECEIVED FROM U YE MIN HTUN S'PARTS CHARGES NLP/INV/PG/2024/8/120573 $142.25/-+,NLP/INV/PG/2024/8/120581 $69.31/-,TL $211.56/-@5800=1227000/-,TL KS-1227000/-</t>
  </si>
  <si>
    <t>NLP-RV-2024-09-0015</t>
  </si>
  <si>
    <t>RECEIVED FROM MIN THAR GYI SERVICE CHARGES NLP/INV/SRV/2024/8/152659 FIRST PAID KS-30250/-,TL KS-30250/-</t>
  </si>
  <si>
    <t>NLP-PV-2024-09-0002</t>
  </si>
  <si>
    <t>PAY FOR CASH TRANSFER TO  CORPORATE HO(4.9.2024),MAC BU MMK-2893100/-,RE BU MMK-106900/-TL KS-3000000/- (AS PER ATTACH)</t>
  </si>
  <si>
    <t>HQT-RV-2024-09-0085</t>
  </si>
  <si>
    <t>NLP-PV-2024-09-0003</t>
  </si>
  <si>
    <t>PAY FOR CASH TRANSFER TO  CORPORATE HO(4.9.2024),MAC BU MMK-950900/-,RE BU MMK-1893100/-,SRV MMK-30250/-,PG BU MMK-1227000/-,COP BU MMK-391000/-,CEQ BU MMK-48200/-,CE5 BU MMK-146000/-,TL KS-4686450/- (AS PER ATTACH)</t>
  </si>
  <si>
    <t>HQT-RV-2024-09-0094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</si>
</sst>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_(* #,##0_);_(* \(#,##0\);_(* &quot;-&quot;??_);_(@_)"/>
    <numFmt numFmtId="166" formatCode="[$-409]d/mmm/yy;@"/>
  </numFmts>
  <fonts count="27" x14ac:knownFonts="1"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  <charset val="1"/>
    </font>
    <font>
      <sz val="11"/>
      <color rgb="FFFA7D00"/>
      <name val="Calibri"/>
      <family val="2"/>
      <scheme val="minor"/>
    </font>
    <font>
      <sz val="18"/>
      <color indexed="81"/>
      <name val="Tahoma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  <charset val="1"/>
    </font>
    <font>
      <sz val="10"/>
      <color rgb="FFFF0000"/>
      <name val="Arial"/>
      <family val="2"/>
      <charset val="1"/>
    </font>
    <font>
      <b/>
      <sz val="10"/>
      <color theme="1"/>
      <name val="Arial"/>
      <family val="2"/>
    </font>
    <font>
      <sz val="11"/>
      <color rgb="FF7030A0"/>
      <name val="Calibri"/>
      <family val="2"/>
      <scheme val="minor"/>
    </font>
    <font>
      <sz val="10"/>
      <color rgb="FF7030A0"/>
      <name val="Arial"/>
      <family val="2"/>
      <charset val="1"/>
    </font>
    <font>
      <sz val="11"/>
      <color rgb="FF002060"/>
      <name val="Calibri"/>
      <family val="2"/>
      <scheme val="minor"/>
    </font>
    <font>
      <sz val="10"/>
      <color rgb="FF002060"/>
      <name val="Arial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6" fillId="0" borderId="0"/>
    <xf numFmtId="43" fontId="7" fillId="0" borderId="0" applyFont="0" applyFill="0" applyBorder="0" applyAlignment="0" applyProtection="0"/>
    <xf numFmtId="0" fontId="15" fillId="0" borderId="7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411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/>
    </xf>
    <xf numFmtId="16" fontId="5" fillId="3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165" fontId="5" fillId="3" borderId="1" xfId="2" applyNumberFormat="1" applyFont="1" applyFill="1" applyBorder="1" applyAlignment="1">
      <alignment horizontal="left"/>
    </xf>
    <xf numFmtId="165" fontId="8" fillId="3" borderId="1" xfId="2" applyNumberFormat="1" applyFont="1" applyFill="1" applyBorder="1" applyAlignment="1">
      <alignment horizontal="left"/>
    </xf>
    <xf numFmtId="43" fontId="5" fillId="2" borderId="1" xfId="2" applyFont="1" applyFill="1" applyBorder="1" applyAlignment="1">
      <alignment horizontal="center" vertical="center"/>
    </xf>
    <xf numFmtId="43" fontId="0" fillId="0" borderId="0" xfId="2" applyFont="1"/>
    <xf numFmtId="0" fontId="8" fillId="3" borderId="1" xfId="0" applyFont="1" applyFill="1" applyBorder="1" applyAlignment="1">
      <alignment horizontal="center" vertical="center"/>
    </xf>
    <xf numFmtId="165" fontId="5" fillId="3" borderId="4" xfId="2" applyNumberFormat="1" applyFont="1" applyFill="1" applyBorder="1" applyAlignment="1">
      <alignment horizontal="left"/>
    </xf>
    <xf numFmtId="164" fontId="8" fillId="3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165" fontId="8" fillId="3" borderId="4" xfId="2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center" vertical="top" wrapText="1"/>
    </xf>
    <xf numFmtId="16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5" fillId="3" borderId="4" xfId="2" applyNumberFormat="1" applyFont="1" applyFill="1" applyBorder="1" applyAlignment="1">
      <alignment horizontal="center" vertical="center"/>
    </xf>
    <xf numFmtId="43" fontId="14" fillId="0" borderId="0" xfId="2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3" fontId="9" fillId="0" borderId="0" xfId="2" applyFont="1"/>
    <xf numFmtId="0" fontId="4" fillId="4" borderId="7" xfId="3" applyFont="1" applyFill="1"/>
    <xf numFmtId="0" fontId="8" fillId="3" borderId="8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1" applyFont="1" applyFill="1" applyBorder="1" applyAlignment="1">
      <alignment horizontal="center" vertical="center" wrapText="1"/>
    </xf>
    <xf numFmtId="43" fontId="0" fillId="0" borderId="0" xfId="0" applyNumberFormat="1"/>
    <xf numFmtId="43" fontId="6" fillId="0" borderId="0" xfId="2" applyFont="1"/>
    <xf numFmtId="0" fontId="9" fillId="0" borderId="0" xfId="0" applyFont="1"/>
    <xf numFmtId="43" fontId="9" fillId="3" borderId="0" xfId="0" applyNumberFormat="1" applyFont="1" applyFill="1"/>
    <xf numFmtId="43" fontId="9" fillId="0" borderId="0" xfId="0" applyNumberFormat="1" applyFont="1"/>
    <xf numFmtId="43" fontId="5" fillId="2" borderId="1" xfId="2" applyFont="1" applyFill="1" applyBorder="1" applyAlignment="1">
      <alignment horizontal="left" vertical="center"/>
    </xf>
    <xf numFmtId="165" fontId="5" fillId="0" borderId="7" xfId="3" applyNumberFormat="1" applyFont="1"/>
    <xf numFmtId="0" fontId="7" fillId="0" borderId="0" xfId="4" applyAlignment="1">
      <alignment horizontal="center" vertical="center"/>
    </xf>
    <xf numFmtId="0" fontId="5" fillId="3" borderId="1" xfId="4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/>
    </xf>
    <xf numFmtId="4" fontId="0" fillId="0" borderId="0" xfId="0" applyNumberFormat="1"/>
    <xf numFmtId="165" fontId="8" fillId="5" borderId="1" xfId="2" applyNumberFormat="1" applyFont="1" applyFill="1" applyBorder="1" applyAlignment="1">
      <alignment horizontal="center" wrapText="1"/>
    </xf>
    <xf numFmtId="0" fontId="0" fillId="0" borderId="1" xfId="0" applyBorder="1"/>
    <xf numFmtId="0" fontId="0" fillId="6" borderId="0" xfId="0" applyFill="1"/>
    <xf numFmtId="0" fontId="8" fillId="6" borderId="1" xfId="1" applyFont="1" applyFill="1" applyBorder="1" applyAlignment="1">
      <alignment horizontal="center" vertical="center"/>
    </xf>
    <xf numFmtId="164" fontId="8" fillId="6" borderId="1" xfId="1" applyNumberFormat="1" applyFont="1" applyFill="1" applyBorder="1" applyAlignment="1">
      <alignment horizontal="center" vertical="center"/>
    </xf>
    <xf numFmtId="16" fontId="8" fillId="6" borderId="1" xfId="1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165" fontId="8" fillId="6" borderId="1" xfId="2" applyNumberFormat="1" applyFont="1" applyFill="1" applyBorder="1" applyAlignment="1">
      <alignment horizontal="left"/>
    </xf>
    <xf numFmtId="0" fontId="5" fillId="6" borderId="1" xfId="0" applyFont="1" applyFill="1" applyBorder="1" applyAlignment="1">
      <alignment horizontal="center"/>
    </xf>
    <xf numFmtId="15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6" borderId="1" xfId="0" applyFont="1" applyFill="1" applyBorder="1" applyAlignment="1">
      <alignment horizontal="center" vertical="top" wrapText="1"/>
    </xf>
    <xf numFmtId="0" fontId="9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43" fontId="0" fillId="0" borderId="1" xfId="2" applyFont="1" applyBorder="1" applyAlignment="1"/>
    <xf numFmtId="164" fontId="18" fillId="6" borderId="1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8" fillId="6" borderId="0" xfId="1" applyNumberFormat="1" applyFont="1" applyFill="1" applyBorder="1" applyAlignment="1">
      <alignment horizontal="center" vertical="center"/>
    </xf>
    <xf numFmtId="43" fontId="18" fillId="6" borderId="0" xfId="2" applyFont="1" applyFill="1" applyBorder="1" applyAlignment="1">
      <alignment horizontal="center" vertical="center"/>
    </xf>
    <xf numFmtId="0" fontId="5" fillId="2" borderId="9" xfId="4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9" fillId="6" borderId="1" xfId="1" applyNumberFormat="1" applyFont="1" applyFill="1" applyBorder="1" applyAlignment="1">
      <alignment horizontal="center" vertical="center"/>
    </xf>
    <xf numFmtId="43" fontId="0" fillId="3" borderId="1" xfId="2" applyFont="1" applyFill="1" applyBorder="1" applyAlignment="1"/>
    <xf numFmtId="0" fontId="8" fillId="7" borderId="1" xfId="1" applyFont="1" applyFill="1" applyBorder="1" applyAlignment="1">
      <alignment horizontal="center" vertical="center"/>
    </xf>
    <xf numFmtId="164" fontId="8" fillId="7" borderId="1" xfId="1" applyNumberFormat="1" applyFont="1" applyFill="1" applyBorder="1" applyAlignment="1">
      <alignment horizontal="center" vertical="center"/>
    </xf>
    <xf numFmtId="16" fontId="8" fillId="7" borderId="1" xfId="1" applyNumberFormat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center"/>
    </xf>
    <xf numFmtId="164" fontId="8" fillId="8" borderId="1" xfId="1" applyNumberFormat="1" applyFont="1" applyFill="1" applyBorder="1" applyAlignment="1">
      <alignment horizontal="center" vertical="center"/>
    </xf>
    <xf numFmtId="16" fontId="8" fillId="8" borderId="1" xfId="1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left" vertical="center"/>
    </xf>
    <xf numFmtId="165" fontId="8" fillId="7" borderId="1" xfId="2" applyNumberFormat="1" applyFont="1" applyFill="1" applyBorder="1" applyAlignment="1">
      <alignment horizontal="left"/>
    </xf>
    <xf numFmtId="0" fontId="0" fillId="7" borderId="0" xfId="0" applyFill="1"/>
    <xf numFmtId="0" fontId="5" fillId="6" borderId="1" xfId="1" applyFont="1" applyFill="1" applyBorder="1" applyAlignment="1">
      <alignment horizontal="center" vertical="center"/>
    </xf>
    <xf numFmtId="164" fontId="5" fillId="6" borderId="1" xfId="1" applyNumberFormat="1" applyFont="1" applyFill="1" applyBorder="1" applyAlignment="1">
      <alignment horizontal="center" vertical="center"/>
    </xf>
    <xf numFmtId="16" fontId="5" fillId="6" borderId="1" xfId="1" applyNumberFormat="1" applyFont="1" applyFill="1" applyBorder="1" applyAlignment="1">
      <alignment horizontal="center" vertical="center"/>
    </xf>
    <xf numFmtId="165" fontId="5" fillId="6" borderId="1" xfId="2" applyNumberFormat="1" applyFont="1" applyFill="1" applyBorder="1" applyAlignment="1">
      <alignment horizontal="left"/>
    </xf>
    <xf numFmtId="0" fontId="20" fillId="6" borderId="0" xfId="0" applyFont="1" applyFill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43" fontId="0" fillId="6" borderId="1" xfId="2" applyFont="1" applyFill="1" applyBorder="1" applyAlignment="1"/>
    <xf numFmtId="164" fontId="23" fillId="9" borderId="1" xfId="1" applyNumberFormat="1" applyFont="1" applyFill="1" applyBorder="1" applyAlignment="1">
      <alignment horizontal="center" vertical="center"/>
    </xf>
    <xf numFmtId="0" fontId="24" fillId="9" borderId="1" xfId="0" applyFont="1" applyFill="1" applyBorder="1"/>
    <xf numFmtId="0" fontId="24" fillId="9" borderId="1" xfId="0" applyFont="1" applyFill="1" applyBorder="1" applyAlignment="1">
      <alignment horizontal="center"/>
    </xf>
    <xf numFmtId="43" fontId="24" fillId="9" borderId="1" xfId="2" applyFont="1" applyFill="1" applyBorder="1" applyAlignment="1"/>
    <xf numFmtId="43" fontId="0" fillId="0" borderId="10" xfId="2" applyFont="1" applyBorder="1" applyAlignment="1"/>
    <xf numFmtId="164" fontId="23" fillId="6" borderId="1" xfId="1" applyNumberFormat="1" applyFont="1" applyFill="1" applyBorder="1" applyAlignment="1">
      <alignment horizontal="center" vertical="center"/>
    </xf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43" fontId="24" fillId="0" borderId="1" xfId="2" applyFont="1" applyBorder="1" applyAlignment="1"/>
    <xf numFmtId="0" fontId="20" fillId="6" borderId="1" xfId="0" applyFont="1" applyFill="1" applyBorder="1"/>
    <xf numFmtId="164" fontId="18" fillId="6" borderId="10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0" fontId="0" fillId="6" borderId="10" xfId="0" applyFill="1" applyBorder="1"/>
    <xf numFmtId="0" fontId="0" fillId="0" borderId="10" xfId="0" applyBorder="1"/>
    <xf numFmtId="0" fontId="0" fillId="0" borderId="10" xfId="0" applyBorder="1" applyAlignment="1">
      <alignment horizontal="center"/>
    </xf>
    <xf numFmtId="164" fontId="18" fillId="6" borderId="1" xfId="1" applyNumberFormat="1" applyFont="1" applyFill="1" applyBorder="1" applyAlignment="1">
      <alignment horizontal="center" vertical="center"/>
    </xf>
    <xf numFmtId="0" fontId="0" fillId="6" borderId="8" xfId="0" applyFill="1" applyBorder="1"/>
    <xf numFmtId="0" fontId="0" fillId="6" borderId="8" xfId="0" applyFill="1" applyBorder="1" applyAlignment="1">
      <alignment horizontal="center"/>
    </xf>
    <xf numFmtId="0" fontId="0" fillId="3" borderId="1" xfId="0" applyFill="1" applyBorder="1"/>
    <xf numFmtId="164" fontId="25" fillId="6" borderId="1" xfId="1" applyNumberFormat="1" applyFont="1" applyFill="1" applyBorder="1" applyAlignment="1">
      <alignment horizontal="center" vertical="center"/>
    </xf>
    <xf numFmtId="0" fontId="26" fillId="6" borderId="1" xfId="0" applyFont="1" applyFill="1" applyBorder="1"/>
    <xf numFmtId="0" fontId="26" fillId="6" borderId="1" xfId="0" applyFont="1" applyFill="1" applyBorder="1" applyAlignment="1">
      <alignment horizontal="center"/>
    </xf>
    <xf numFmtId="43" fontId="26" fillId="6" borderId="1" xfId="2" applyFont="1" applyFill="1" applyBorder="1" applyAlignment="1"/>
    <xf numFmtId="0" fontId="9" fillId="0" borderId="0" xfId="0" applyFont="1" applyAlignment="1">
      <alignment vertical="center"/>
    </xf>
    <xf numFmtId="164" fontId="18" fillId="6" borderId="10" xfId="1" applyNumberFormat="1" applyFont="1" applyFill="1" applyBorder="1" applyAlignment="1">
      <alignment horizontal="center" vertical="center"/>
    </xf>
    <xf numFmtId="164" fontId="18" fillId="6" borderId="8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43" fontId="18" fillId="6" borderId="1" xfId="2" applyFont="1" applyFill="1" applyBorder="1" applyAlignment="1">
      <alignment vertical="center"/>
    </xf>
    <xf numFmtId="0" fontId="0" fillId="6" borderId="10" xfId="0" applyFill="1" applyBorder="1" applyAlignment="1">
      <alignment horizontal="center"/>
    </xf>
    <xf numFmtId="0" fontId="0" fillId="6" borderId="9" xfId="0" applyFill="1" applyBorder="1"/>
    <xf numFmtId="0" fontId="5" fillId="2" borderId="11" xfId="4" applyFont="1" applyFill="1" applyBorder="1" applyAlignment="1">
      <alignment horizontal="center" vertical="center"/>
    </xf>
    <xf numFmtId="0" fontId="5" fillId="2" borderId="10" xfId="4" applyFont="1" applyFill="1" applyBorder="1" applyAlignment="1">
      <alignment horizontal="center" vertical="center"/>
    </xf>
    <xf numFmtId="43" fontId="5" fillId="2" borderId="10" xfId="2" applyFont="1" applyFill="1" applyBorder="1" applyAlignment="1">
      <alignment horizontal="left" vertical="center"/>
    </xf>
    <xf numFmtId="0" fontId="5" fillId="3" borderId="10" xfId="4" applyFont="1" applyFill="1" applyBorder="1" applyAlignment="1">
      <alignment horizontal="center" vertical="center"/>
    </xf>
    <xf numFmtId="164" fontId="18" fillId="6" borderId="0" xfId="1" applyNumberFormat="1" applyFont="1" applyFill="1" applyBorder="1" applyAlignment="1">
      <alignment vertical="center"/>
    </xf>
    <xf numFmtId="43" fontId="18" fillId="6" borderId="0" xfId="2" applyFont="1" applyFill="1" applyBorder="1" applyAlignment="1">
      <alignment vertical="center"/>
    </xf>
    <xf numFmtId="43" fontId="5" fillId="2" borderId="10" xfId="2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vertical="center"/>
    </xf>
    <xf numFmtId="164" fontId="18" fillId="3" borderId="1" xfId="1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43" fontId="18" fillId="6" borderId="1" xfId="2" applyFont="1" applyFill="1" applyBorder="1" applyAlignment="1">
      <alignment horizontal="center" vertical="center"/>
    </xf>
    <xf numFmtId="43" fontId="18" fillId="6" borderId="1" xfId="2" applyFont="1" applyFill="1" applyBorder="1" applyAlignment="1">
      <alignment vertical="center"/>
    </xf>
    <xf numFmtId="43" fontId="18" fillId="6" borderId="1" xfId="2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43" fontId="18" fillId="6" borderId="1" xfId="2" applyFont="1" applyFill="1" applyBorder="1" applyAlignment="1">
      <alignment vertical="center"/>
    </xf>
    <xf numFmtId="164" fontId="18" fillId="6" borderId="8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9" fillId="8" borderId="1" xfId="1" applyNumberFormat="1" applyFont="1" applyFill="1" applyBorder="1" applyAlignment="1">
      <alignment horizontal="center" vertical="center"/>
    </xf>
    <xf numFmtId="0" fontId="21" fillId="8" borderId="1" xfId="0" applyFont="1" applyFill="1" applyBorder="1"/>
    <xf numFmtId="0" fontId="21" fillId="8" borderId="1" xfId="0" applyFont="1" applyFill="1" applyBorder="1" applyAlignment="1">
      <alignment horizontal="center"/>
    </xf>
    <xf numFmtId="43" fontId="21" fillId="8" borderId="1" xfId="2" applyFont="1" applyFill="1" applyBorder="1" applyAlignment="1"/>
    <xf numFmtId="164" fontId="2" fillId="6" borderId="1" xfId="1" applyNumberFormat="1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/>
    </xf>
    <xf numFmtId="43" fontId="20" fillId="6" borderId="1" xfId="2" applyFont="1" applyFill="1" applyBorder="1" applyAlignment="1"/>
    <xf numFmtId="0" fontId="21" fillId="6" borderId="0" xfId="0" applyFont="1" applyFill="1"/>
    <xf numFmtId="164" fontId="3" fillId="6" borderId="1" xfId="1" applyNumberFormat="1" applyFont="1" applyFill="1" applyBorder="1" applyAlignment="1">
      <alignment horizontal="center" vertical="center"/>
    </xf>
    <xf numFmtId="43" fontId="0" fillId="6" borderId="8" xfId="2" applyFont="1" applyFill="1" applyBorder="1" applyAlignment="1"/>
    <xf numFmtId="164" fontId="19" fillId="7" borderId="1" xfId="1" applyNumberFormat="1" applyFont="1" applyFill="1" applyBorder="1" applyAlignment="1">
      <alignment horizontal="center" vertical="center"/>
    </xf>
    <xf numFmtId="0" fontId="21" fillId="7" borderId="1" xfId="0" applyFont="1" applyFill="1" applyBorder="1"/>
    <xf numFmtId="0" fontId="21" fillId="7" borderId="1" xfId="0" applyFont="1" applyFill="1" applyBorder="1" applyAlignment="1">
      <alignment horizontal="center"/>
    </xf>
    <xf numFmtId="43" fontId="21" fillId="7" borderId="1" xfId="2" applyFont="1" applyFill="1" applyBorder="1" applyAlignment="1"/>
    <xf numFmtId="164" fontId="19" fillId="10" borderId="1" xfId="1" applyNumberFormat="1" applyFont="1" applyFill="1" applyBorder="1" applyAlignment="1">
      <alignment horizontal="center" vertical="center"/>
    </xf>
    <xf numFmtId="0" fontId="21" fillId="10" borderId="1" xfId="0" applyFont="1" applyFill="1" applyBorder="1"/>
    <xf numFmtId="0" fontId="21" fillId="10" borderId="1" xfId="0" applyFont="1" applyFill="1" applyBorder="1" applyAlignment="1">
      <alignment horizontal="center"/>
    </xf>
    <xf numFmtId="43" fontId="21" fillId="10" borderId="1" xfId="2" applyFont="1" applyFill="1" applyBorder="1" applyAlignment="1"/>
    <xf numFmtId="0" fontId="21" fillId="6" borderId="1" xfId="0" applyFont="1" applyFill="1" applyBorder="1"/>
    <xf numFmtId="0" fontId="21" fillId="6" borderId="1" xfId="0" applyFont="1" applyFill="1" applyBorder="1" applyAlignment="1">
      <alignment horizontal="center"/>
    </xf>
    <xf numFmtId="43" fontId="21" fillId="6" borderId="1" xfId="2" applyFont="1" applyFill="1" applyBorder="1" applyAlignment="1"/>
    <xf numFmtId="164" fontId="25" fillId="11" borderId="1" xfId="1" applyNumberFormat="1" applyFont="1" applyFill="1" applyBorder="1" applyAlignment="1">
      <alignment horizontal="center" vertical="center"/>
    </xf>
    <xf numFmtId="0" fontId="26" fillId="11" borderId="1" xfId="0" applyFont="1" applyFill="1" applyBorder="1"/>
    <xf numFmtId="0" fontId="26" fillId="11" borderId="1" xfId="0" applyFont="1" applyFill="1" applyBorder="1" applyAlignment="1">
      <alignment horizontal="center"/>
    </xf>
    <xf numFmtId="43" fontId="26" fillId="11" borderId="1" xfId="2" applyFont="1" applyFill="1" applyBorder="1" applyAlignment="1"/>
    <xf numFmtId="0" fontId="0" fillId="11" borderId="0" xfId="0" applyFill="1"/>
    <xf numFmtId="164" fontId="18" fillId="11" borderId="1" xfId="1" applyNumberFormat="1" applyFont="1" applyFill="1" applyBorder="1" applyAlignment="1">
      <alignment horizontal="center" vertical="center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43" fontId="0" fillId="11" borderId="1" xfId="2" applyFont="1" applyFill="1" applyBorder="1" applyAlignment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3" fontId="0" fillId="0" borderId="1" xfId="2" applyFont="1" applyFill="1" applyBorder="1" applyAlignment="1"/>
    <xf numFmtId="0" fontId="0" fillId="0" borderId="0" xfId="0" applyFill="1"/>
    <xf numFmtId="0" fontId="20" fillId="0" borderId="1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0" fillId="0" borderId="8" xfId="0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43" fontId="0" fillId="0" borderId="1" xfId="2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43" fontId="20" fillId="0" borderId="1" xfId="2" applyFont="1" applyFill="1" applyBorder="1" applyAlignment="1"/>
    <xf numFmtId="0" fontId="20" fillId="0" borderId="0" xfId="0" applyFont="1" applyFill="1"/>
    <xf numFmtId="0" fontId="20" fillId="0" borderId="9" xfId="0" applyFont="1" applyFill="1" applyBorder="1"/>
    <xf numFmtId="0" fontId="9" fillId="0" borderId="0" xfId="0" applyFont="1" applyAlignment="1">
      <alignment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21" fillId="0" borderId="1" xfId="0" applyFont="1" applyFill="1" applyBorder="1"/>
    <xf numFmtId="0" fontId="21" fillId="0" borderId="1" xfId="0" applyFont="1" applyFill="1" applyBorder="1" applyAlignment="1">
      <alignment horizontal="center"/>
    </xf>
    <xf numFmtId="164" fontId="18" fillId="12" borderId="1" xfId="1" applyNumberFormat="1" applyFont="1" applyFill="1" applyBorder="1" applyAlignment="1">
      <alignment horizontal="center" vertical="center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164" fontId="18" fillId="6" borderId="1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9" fillId="13" borderId="1" xfId="1" applyNumberFormat="1" applyFont="1" applyFill="1" applyBorder="1" applyAlignment="1">
      <alignment horizontal="center" vertical="center"/>
    </xf>
    <xf numFmtId="0" fontId="21" fillId="13" borderId="1" xfId="0" applyFont="1" applyFill="1" applyBorder="1"/>
    <xf numFmtId="0" fontId="21" fillId="1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18" fillId="6" borderId="1" xfId="1" applyNumberFormat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/>
    </xf>
    <xf numFmtId="164" fontId="18" fillId="0" borderId="10" xfId="1" applyNumberFormat="1" applyFont="1" applyFill="1" applyBorder="1" applyAlignment="1">
      <alignment horizontal="center" vertical="center"/>
    </xf>
    <xf numFmtId="164" fontId="18" fillId="0" borderId="8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3" fontId="0" fillId="0" borderId="0" xfId="2" applyFont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16" fontId="18" fillId="0" borderId="1" xfId="1" applyNumberFormat="1" applyFont="1" applyFill="1" applyBorder="1" applyAlignment="1">
      <alignment horizontal="left" vertical="center"/>
    </xf>
    <xf numFmtId="43" fontId="0" fillId="0" borderId="1" xfId="2" applyFont="1" applyFill="1" applyBorder="1" applyAlignment="1">
      <alignment horizontal="right"/>
    </xf>
    <xf numFmtId="164" fontId="18" fillId="14" borderId="1" xfId="1" applyNumberFormat="1" applyFont="1" applyFill="1" applyBorder="1" applyAlignment="1">
      <alignment horizontal="center" vertical="center"/>
    </xf>
    <xf numFmtId="0" fontId="0" fillId="14" borderId="1" xfId="0" applyFill="1" applyBorder="1"/>
    <xf numFmtId="0" fontId="0" fillId="14" borderId="1" xfId="0" applyFill="1" applyBorder="1" applyAlignment="1">
      <alignment horizontal="center"/>
    </xf>
    <xf numFmtId="43" fontId="0" fillId="14" borderId="1" xfId="2" applyFont="1" applyFill="1" applyBorder="1"/>
    <xf numFmtId="0" fontId="0" fillId="14" borderId="0" xfId="0" applyFill="1"/>
    <xf numFmtId="43" fontId="0" fillId="0" borderId="1" xfId="2" applyFont="1" applyFill="1" applyBorder="1"/>
    <xf numFmtId="43" fontId="0" fillId="14" borderId="1" xfId="2" applyFont="1" applyFill="1" applyBorder="1" applyAlignment="1">
      <alignment horizontal="center"/>
    </xf>
    <xf numFmtId="164" fontId="19" fillId="14" borderId="1" xfId="1" applyNumberFormat="1" applyFont="1" applyFill="1" applyBorder="1" applyAlignment="1">
      <alignment horizontal="center" vertical="center"/>
    </xf>
    <xf numFmtId="0" fontId="21" fillId="14" borderId="1" xfId="0" applyFont="1" applyFill="1" applyBorder="1"/>
    <xf numFmtId="0" fontId="21" fillId="14" borderId="1" xfId="0" applyFont="1" applyFill="1" applyBorder="1" applyAlignment="1">
      <alignment horizontal="center"/>
    </xf>
    <xf numFmtId="2" fontId="0" fillId="0" borderId="0" xfId="0" applyNumberFormat="1"/>
    <xf numFmtId="164" fontId="1" fillId="0" borderId="1" xfId="1" applyNumberFormat="1" applyFont="1" applyFill="1" applyBorder="1" applyAlignment="1">
      <alignment horizontal="center" vertical="center"/>
    </xf>
    <xf numFmtId="0" fontId="7" fillId="0" borderId="0" xfId="7" applyAlignment="1">
      <alignment horizontal="center" vertical="center"/>
    </xf>
    <xf numFmtId="0" fontId="5" fillId="3" borderId="10" xfId="7" applyFont="1" applyFill="1" applyBorder="1" applyAlignment="1">
      <alignment horizontal="center" vertical="center"/>
    </xf>
    <xf numFmtId="0" fontId="5" fillId="2" borderId="10" xfId="7" applyFont="1" applyFill="1" applyBorder="1" applyAlignment="1">
      <alignment horizontal="center" vertical="center"/>
    </xf>
    <xf numFmtId="0" fontId="5" fillId="2" borderId="11" xfId="7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18" fillId="6" borderId="1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6" fontId="9" fillId="0" borderId="0" xfId="0" applyNumberFormat="1" applyFont="1"/>
    <xf numFmtId="6" fontId="0" fillId="3" borderId="1" xfId="0" applyNumberFormat="1" applyFill="1" applyBorder="1"/>
    <xf numFmtId="164" fontId="19" fillId="3" borderId="1" xfId="1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43" fontId="0" fillId="3" borderId="0" xfId="2" applyFont="1" applyFill="1" applyBorder="1" applyAlignment="1">
      <alignment horizontal="center" vertical="center"/>
    </xf>
    <xf numFmtId="0" fontId="0" fillId="3" borderId="0" xfId="0" applyFill="1"/>
    <xf numFmtId="6" fontId="0" fillId="0" borderId="0" xfId="0" applyNumberFormat="1"/>
    <xf numFmtId="44" fontId="0" fillId="0" borderId="1" xfId="8" applyFont="1" applyBorder="1"/>
    <xf numFmtId="16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5" fontId="8" fillId="0" borderId="1" xfId="2" applyNumberFormat="1" applyFont="1" applyFill="1" applyBorder="1" applyAlignment="1">
      <alignment horizontal="left"/>
    </xf>
    <xf numFmtId="16" fontId="8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 wrapText="1"/>
    </xf>
    <xf numFmtId="6" fontId="21" fillId="3" borderId="1" xfId="0" applyNumberFormat="1" applyFont="1" applyFill="1" applyBorder="1"/>
    <xf numFmtId="0" fontId="21" fillId="3" borderId="1" xfId="0" applyFont="1" applyFill="1" applyBorder="1"/>
    <xf numFmtId="0" fontId="21" fillId="3" borderId="1" xfId="0" applyFont="1" applyFill="1" applyBorder="1" applyAlignment="1">
      <alignment horizontal="center"/>
    </xf>
    <xf numFmtId="165" fontId="0" fillId="0" borderId="0" xfId="0" applyNumberFormat="1"/>
    <xf numFmtId="164" fontId="18" fillId="0" borderId="1" xfId="1" applyNumberFormat="1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164" fontId="8" fillId="0" borderId="8" xfId="1" applyNumberFormat="1" applyFont="1" applyFill="1" applyBorder="1" applyAlignment="1">
      <alignment horizontal="center" vertical="center"/>
    </xf>
    <xf numFmtId="165" fontId="8" fillId="0" borderId="8" xfId="2" applyNumberFormat="1" applyFont="1" applyFill="1" applyBorder="1" applyAlignment="1">
      <alignment horizontal="left"/>
    </xf>
    <xf numFmtId="0" fontId="7" fillId="0" borderId="1" xfId="0" applyFont="1" applyFill="1" applyBorder="1"/>
    <xf numFmtId="44" fontId="0" fillId="0" borderId="1" xfId="8" applyFont="1" applyFill="1" applyBorder="1" applyAlignment="1">
      <alignment horizontal="center"/>
    </xf>
    <xf numFmtId="16" fontId="8" fillId="5" borderId="1" xfId="1" applyNumberFormat="1" applyFont="1" applyFill="1" applyBorder="1" applyAlignment="1">
      <alignment horizontal="center" vertical="center"/>
    </xf>
    <xf numFmtId="164" fontId="8" fillId="12" borderId="1" xfId="1" applyNumberFormat="1" applyFont="1" applyFill="1" applyBorder="1" applyAlignment="1">
      <alignment horizontal="center" vertical="center"/>
    </xf>
    <xf numFmtId="16" fontId="8" fillId="12" borderId="1" xfId="1" applyNumberFormat="1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left" vertical="center"/>
    </xf>
    <xf numFmtId="0" fontId="8" fillId="12" borderId="1" xfId="1" applyFont="1" applyFill="1" applyBorder="1" applyAlignment="1">
      <alignment horizontal="center" vertical="center" wrapText="1"/>
    </xf>
    <xf numFmtId="165" fontId="8" fillId="12" borderId="1" xfId="2" applyNumberFormat="1" applyFont="1" applyFill="1" applyBorder="1" applyAlignment="1">
      <alignment horizontal="left"/>
    </xf>
    <xf numFmtId="0" fontId="7" fillId="5" borderId="1" xfId="0" applyFont="1" applyFill="1" applyBorder="1"/>
    <xf numFmtId="164" fontId="18" fillId="13" borderId="1" xfId="1" applyNumberFormat="1" applyFont="1" applyFill="1" applyBorder="1" applyAlignment="1">
      <alignment horizontal="center" vertical="center"/>
    </xf>
    <xf numFmtId="0" fontId="0" fillId="13" borderId="1" xfId="0" applyFill="1" applyBorder="1"/>
    <xf numFmtId="0" fontId="0" fillId="13" borderId="1" xfId="0" applyFill="1" applyBorder="1" applyAlignment="1">
      <alignment horizontal="center"/>
    </xf>
    <xf numFmtId="0" fontId="0" fillId="13" borderId="0" xfId="0" applyFill="1"/>
    <xf numFmtId="0" fontId="9" fillId="0" borderId="3" xfId="0" applyFont="1" applyBorder="1" applyAlignment="1">
      <alignment horizontal="center" vertical="center" wrapText="1"/>
    </xf>
    <xf numFmtId="15" fontId="9" fillId="0" borderId="3" xfId="0" applyNumberFormat="1" applyFont="1" applyBorder="1" applyAlignment="1">
      <alignment horizontal="center" vertical="center" wrapText="1"/>
    </xf>
    <xf numFmtId="43" fontId="9" fillId="0" borderId="3" xfId="2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5" fontId="9" fillId="0" borderId="3" xfId="0" applyNumberFormat="1" applyFont="1" applyBorder="1" applyAlignment="1">
      <alignment horizontal="center" vertical="center"/>
    </xf>
    <xf numFmtId="43" fontId="9" fillId="0" borderId="3" xfId="2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5" fontId="9" fillId="0" borderId="2" xfId="0" applyNumberFormat="1" applyFont="1" applyBorder="1" applyAlignment="1">
      <alignment horizontal="center" vertical="center" wrapText="1"/>
    </xf>
    <xf numFmtId="43" fontId="9" fillId="0" borderId="2" xfId="2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5" fontId="9" fillId="0" borderId="0" xfId="0" applyNumberFormat="1" applyFont="1" applyAlignment="1">
      <alignment horizontal="center" vertical="center" wrapText="1"/>
    </xf>
    <xf numFmtId="43" fontId="9" fillId="0" borderId="0" xfId="2" applyFont="1" applyAlignment="1">
      <alignment horizontal="center" vertical="center"/>
    </xf>
    <xf numFmtId="43" fontId="9" fillId="0" borderId="0" xfId="2" applyFont="1" applyAlignment="1">
      <alignment horizontal="center" vertical="center" wrapText="1"/>
    </xf>
    <xf numFmtId="15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3" fontId="9" fillId="0" borderId="5" xfId="2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5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3" fontId="9" fillId="0" borderId="5" xfId="2" applyFont="1" applyBorder="1" applyAlignment="1">
      <alignment horizontal="center" vertical="center"/>
    </xf>
    <xf numFmtId="43" fontId="9" fillId="0" borderId="0" xfId="2" applyFont="1" applyBorder="1" applyAlignment="1">
      <alignment horizontal="center" vertical="center"/>
    </xf>
    <xf numFmtId="15" fontId="9" fillId="0" borderId="0" xfId="0" applyNumberFormat="1" applyFont="1" applyAlignment="1">
      <alignment horizontal="center" vertical="center"/>
    </xf>
    <xf numFmtId="43" fontId="9" fillId="0" borderId="0" xfId="2" applyFont="1" applyAlignment="1">
      <alignment horizontal="right" vertical="center"/>
    </xf>
    <xf numFmtId="0" fontId="9" fillId="0" borderId="0" xfId="0" applyFont="1" applyAlignment="1">
      <alignment vertical="center"/>
    </xf>
    <xf numFmtId="15" fontId="22" fillId="6" borderId="10" xfId="0" applyNumberFormat="1" applyFont="1" applyFill="1" applyBorder="1" applyAlignment="1">
      <alignment horizontal="center" vertical="center" wrapText="1"/>
    </xf>
    <xf numFmtId="15" fontId="22" fillId="6" borderId="6" xfId="0" applyNumberFormat="1" applyFont="1" applyFill="1" applyBorder="1" applyAlignment="1">
      <alignment horizontal="center" vertical="center" wrapText="1"/>
    </xf>
    <xf numFmtId="15" fontId="22" fillId="6" borderId="8" xfId="0" applyNumberFormat="1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43" fontId="22" fillId="6" borderId="10" xfId="2" applyFont="1" applyFill="1" applyBorder="1" applyAlignment="1">
      <alignment horizontal="center" vertical="center" wrapText="1"/>
    </xf>
    <xf numFmtId="43" fontId="22" fillId="6" borderId="6" xfId="2" applyFont="1" applyFill="1" applyBorder="1" applyAlignment="1">
      <alignment horizontal="center" vertical="center" wrapText="1"/>
    </xf>
    <xf numFmtId="43" fontId="22" fillId="6" borderId="8" xfId="2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15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43" fontId="9" fillId="6" borderId="1" xfId="2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14" fontId="9" fillId="6" borderId="1" xfId="0" applyNumberFormat="1" applyFont="1" applyFill="1" applyBorder="1" applyAlignment="1">
      <alignment horizontal="center" vertical="center" wrapText="1"/>
    </xf>
    <xf numFmtId="3" fontId="9" fillId="6" borderId="1" xfId="0" applyNumberFormat="1" applyFont="1" applyFill="1" applyBorder="1" applyAlignment="1">
      <alignment horizontal="center" vertical="center" wrapText="1"/>
    </xf>
    <xf numFmtId="43" fontId="9" fillId="6" borderId="1" xfId="2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15" fontId="9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43" fontId="9" fillId="7" borderId="1" xfId="2" applyFont="1" applyFill="1" applyBorder="1" applyAlignment="1">
      <alignment horizontal="center" vertical="center" wrapText="1"/>
    </xf>
    <xf numFmtId="43" fontId="18" fillId="6" borderId="10" xfId="2" applyFont="1" applyFill="1" applyBorder="1" applyAlignment="1">
      <alignment horizontal="center" vertical="center"/>
    </xf>
    <xf numFmtId="43" fontId="18" fillId="6" borderId="6" xfId="2" applyFont="1" applyFill="1" applyBorder="1" applyAlignment="1">
      <alignment horizontal="center" vertical="center"/>
    </xf>
    <xf numFmtId="43" fontId="18" fillId="6" borderId="8" xfId="2" applyFont="1" applyFill="1" applyBorder="1" applyAlignment="1">
      <alignment horizontal="center" vertical="center"/>
    </xf>
    <xf numFmtId="164" fontId="18" fillId="6" borderId="10" xfId="1" applyNumberFormat="1" applyFont="1" applyFill="1" applyBorder="1" applyAlignment="1">
      <alignment horizontal="center" vertical="center"/>
    </xf>
    <xf numFmtId="164" fontId="18" fillId="6" borderId="6" xfId="1" applyNumberFormat="1" applyFont="1" applyFill="1" applyBorder="1" applyAlignment="1">
      <alignment horizontal="center" vertical="center"/>
    </xf>
    <xf numFmtId="164" fontId="18" fillId="6" borderId="8" xfId="1" applyNumberFormat="1" applyFont="1" applyFill="1" applyBorder="1" applyAlignment="1">
      <alignment horizontal="center" vertical="center"/>
    </xf>
    <xf numFmtId="164" fontId="18" fillId="6" borderId="1" xfId="1" applyNumberFormat="1" applyFont="1" applyFill="1" applyBorder="1" applyAlignment="1">
      <alignment horizontal="center" vertical="center"/>
    </xf>
    <xf numFmtId="43" fontId="18" fillId="6" borderId="1" xfId="2" applyFont="1" applyFill="1" applyBorder="1" applyAlignment="1">
      <alignment horizontal="center" vertical="center"/>
    </xf>
    <xf numFmtId="164" fontId="18" fillId="6" borderId="9" xfId="1" applyNumberFormat="1" applyFont="1" applyFill="1" applyBorder="1" applyAlignment="1">
      <alignment horizontal="center" vertical="center"/>
    </xf>
    <xf numFmtId="43" fontId="18" fillId="6" borderId="1" xfId="2" applyFont="1" applyFill="1" applyBorder="1" applyAlignment="1">
      <alignment vertical="center"/>
    </xf>
    <xf numFmtId="43" fontId="18" fillId="11" borderId="10" xfId="2" applyFont="1" applyFill="1" applyBorder="1" applyAlignment="1">
      <alignment horizontal="center" vertical="center"/>
    </xf>
    <xf numFmtId="43" fontId="18" fillId="11" borderId="6" xfId="2" applyFont="1" applyFill="1" applyBorder="1" applyAlignment="1">
      <alignment horizontal="center" vertical="center"/>
    </xf>
    <xf numFmtId="43" fontId="18" fillId="11" borderId="8" xfId="2" applyFont="1" applyFill="1" applyBorder="1" applyAlignment="1">
      <alignment horizontal="center" vertical="center"/>
    </xf>
    <xf numFmtId="164" fontId="18" fillId="11" borderId="10" xfId="1" applyNumberFormat="1" applyFont="1" applyFill="1" applyBorder="1" applyAlignment="1">
      <alignment horizontal="center" vertical="center"/>
    </xf>
    <xf numFmtId="164" fontId="18" fillId="11" borderId="6" xfId="1" applyNumberFormat="1" applyFont="1" applyFill="1" applyBorder="1" applyAlignment="1">
      <alignment horizontal="center" vertical="center"/>
    </xf>
    <xf numFmtId="164" fontId="18" fillId="11" borderId="8" xfId="1" applyNumberFormat="1" applyFont="1" applyFill="1" applyBorder="1" applyAlignment="1">
      <alignment horizontal="center" vertical="center"/>
    </xf>
    <xf numFmtId="164" fontId="2" fillId="6" borderId="1" xfId="1" applyNumberFormat="1" applyFont="1" applyFill="1" applyBorder="1" applyAlignment="1">
      <alignment horizontal="center" vertical="center"/>
    </xf>
    <xf numFmtId="43" fontId="2" fillId="6" borderId="10" xfId="2" applyFont="1" applyFill="1" applyBorder="1" applyAlignment="1">
      <alignment horizontal="center" vertical="center"/>
    </xf>
    <xf numFmtId="43" fontId="2" fillId="6" borderId="6" xfId="2" applyFont="1" applyFill="1" applyBorder="1" applyAlignment="1">
      <alignment horizontal="center" vertical="center"/>
    </xf>
    <xf numFmtId="43" fontId="2" fillId="6" borderId="8" xfId="2" applyFont="1" applyFill="1" applyBorder="1" applyAlignment="1">
      <alignment horizontal="center" vertical="center"/>
    </xf>
    <xf numFmtId="43" fontId="2" fillId="6" borderId="1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/>
    </xf>
    <xf numFmtId="43" fontId="0" fillId="0" borderId="1" xfId="2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43" fontId="0" fillId="0" borderId="10" xfId="2" applyFont="1" applyFill="1" applyBorder="1" applyAlignment="1">
      <alignment horizontal="center" vertical="center"/>
    </xf>
    <xf numFmtId="43" fontId="0" fillId="0" borderId="6" xfId="2" applyFont="1" applyFill="1" applyBorder="1" applyAlignment="1">
      <alignment horizontal="center" vertical="center"/>
    </xf>
    <xf numFmtId="43" fontId="0" fillId="0" borderId="8" xfId="2" applyFont="1" applyFill="1" applyBorder="1" applyAlignment="1">
      <alignment horizontal="center" vertical="center"/>
    </xf>
    <xf numFmtId="43" fontId="1" fillId="0" borderId="10" xfId="2" applyFont="1" applyFill="1" applyBorder="1" applyAlignment="1">
      <alignment horizontal="center" vertical="center"/>
    </xf>
    <xf numFmtId="43" fontId="1" fillId="0" borderId="6" xfId="2" applyFont="1" applyFill="1" applyBorder="1" applyAlignment="1">
      <alignment horizontal="center" vertical="center"/>
    </xf>
    <xf numFmtId="43" fontId="1" fillId="0" borderId="8" xfId="2" applyFont="1" applyFill="1" applyBorder="1" applyAlignment="1">
      <alignment horizontal="center" vertical="center"/>
    </xf>
    <xf numFmtId="164" fontId="1" fillId="0" borderId="10" xfId="1" applyNumberFormat="1" applyFont="1" applyFill="1" applyBorder="1" applyAlignment="1">
      <alignment horizontal="center" vertical="center"/>
    </xf>
    <xf numFmtId="164" fontId="1" fillId="0" borderId="6" xfId="1" applyNumberFormat="1" applyFont="1" applyFill="1" applyBorder="1" applyAlignment="1">
      <alignment horizontal="center" vertical="center"/>
    </xf>
    <xf numFmtId="164" fontId="1" fillId="0" borderId="8" xfId="1" applyNumberFormat="1" applyFont="1" applyFill="1" applyBorder="1" applyAlignment="1">
      <alignment horizontal="center" vertical="center"/>
    </xf>
    <xf numFmtId="164" fontId="18" fillId="0" borderId="10" xfId="1" applyNumberFormat="1" applyFont="1" applyFill="1" applyBorder="1" applyAlignment="1">
      <alignment horizontal="center" vertical="center"/>
    </xf>
    <xf numFmtId="164" fontId="18" fillId="0" borderId="6" xfId="1" applyNumberFormat="1" applyFont="1" applyFill="1" applyBorder="1" applyAlignment="1">
      <alignment horizontal="center" vertical="center"/>
    </xf>
    <xf numFmtId="164" fontId="18" fillId="0" borderId="8" xfId="1" applyNumberFormat="1" applyFont="1" applyFill="1" applyBorder="1" applyAlignment="1">
      <alignment horizontal="center" vertical="center"/>
    </xf>
    <xf numFmtId="43" fontId="18" fillId="0" borderId="1" xfId="2" applyFont="1" applyFill="1" applyBorder="1" applyAlignment="1">
      <alignment horizontal="center" vertical="center"/>
    </xf>
    <xf numFmtId="2" fontId="18" fillId="0" borderId="10" xfId="1" applyNumberFormat="1" applyFont="1" applyFill="1" applyBorder="1" applyAlignment="1">
      <alignment horizontal="center" vertical="center"/>
    </xf>
    <xf numFmtId="2" fontId="18" fillId="0" borderId="6" xfId="1" applyNumberFormat="1" applyFont="1" applyFill="1" applyBorder="1" applyAlignment="1">
      <alignment horizontal="center" vertical="center"/>
    </xf>
    <xf numFmtId="2" fontId="18" fillId="0" borderId="8" xfId="1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164" fontId="18" fillId="14" borderId="1" xfId="1" applyNumberFormat="1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43" fontId="0" fillId="14" borderId="1" xfId="2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43" fontId="0" fillId="0" borderId="10" xfId="2" applyFont="1" applyBorder="1" applyAlignment="1">
      <alignment horizontal="center" vertical="center"/>
    </xf>
    <xf numFmtId="43" fontId="0" fillId="0" borderId="6" xfId="2" applyFont="1" applyBorder="1" applyAlignment="1">
      <alignment horizontal="center" vertical="center"/>
    </xf>
    <xf numFmtId="43" fontId="0" fillId="0" borderId="8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0" fillId="0" borderId="1" xfId="2" applyFont="1" applyBorder="1" applyAlignment="1">
      <alignment horizontal="center" vertical="center"/>
    </xf>
    <xf numFmtId="43" fontId="0" fillId="0" borderId="1" xfId="2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164" fontId="19" fillId="13" borderId="1" xfId="1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43" fontId="0" fillId="13" borderId="1" xfId="2" applyFont="1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/>
    </xf>
    <xf numFmtId="164" fontId="19" fillId="0" borderId="6" xfId="1" applyNumberFormat="1" applyFont="1" applyFill="1" applyBorder="1" applyAlignment="1">
      <alignment horizontal="center" vertical="center"/>
    </xf>
    <xf numFmtId="164" fontId="19" fillId="0" borderId="8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4" fontId="0" fillId="0" borderId="10" xfId="0" applyNumberFormat="1" applyFill="1" applyBorder="1" applyAlignment="1">
      <alignment vertical="center"/>
    </xf>
    <xf numFmtId="14" fontId="0" fillId="0" borderId="6" xfId="0" applyNumberFormat="1" applyFill="1" applyBorder="1" applyAlignment="1">
      <alignment vertical="center"/>
    </xf>
    <xf numFmtId="14" fontId="0" fillId="0" borderId="8" xfId="0" applyNumberForma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3" fontId="0" fillId="0" borderId="10" xfId="2" applyFont="1" applyFill="1" applyBorder="1" applyAlignment="1">
      <alignment horizontal="center"/>
    </xf>
    <xf numFmtId="43" fontId="0" fillId="0" borderId="8" xfId="2" applyFont="1" applyFill="1" applyBorder="1" applyAlignment="1">
      <alignment horizontal="center"/>
    </xf>
    <xf numFmtId="0" fontId="0" fillId="15" borderId="1" xfId="0" applyFill="1" applyBorder="1"/>
  </cellXfs>
  <cellStyles count="9">
    <cellStyle name="Comma" xfId="2" builtinId="3"/>
    <cellStyle name="Comma 2 11" xfId="6"/>
    <cellStyle name="Comma 4" xfId="5"/>
    <cellStyle name="Currency" xfId="8" builtinId="4"/>
    <cellStyle name="Linked Cell" xfId="3" builtinId="24"/>
    <cellStyle name="Normal" xfId="0" builtinId="0"/>
    <cellStyle name="Normal 2 2" xfId="4"/>
    <cellStyle name="Normal 2 2 3" xfId="7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A1:L50"/>
  <sheetViews>
    <sheetView topLeftCell="F1" workbookViewId="0">
      <selection activeCell="J6" sqref="J6:J10"/>
    </sheetView>
  </sheetViews>
  <sheetFormatPr defaultRowHeight="12.75" x14ac:dyDescent="0.2"/>
  <cols>
    <col min="1" max="1" width="10.42578125" customWidth="1"/>
    <col min="2" max="3" width="22.85546875" customWidth="1"/>
    <col min="4" max="4" width="23.28515625" customWidth="1"/>
    <col min="5" max="5" width="39.7109375" customWidth="1"/>
    <col min="6" max="6" width="20.42578125" customWidth="1"/>
    <col min="7" max="7" width="26.28515625" customWidth="1"/>
    <col min="8" max="8" width="27" customWidth="1"/>
    <col min="9" max="9" width="43.42578125" customWidth="1"/>
    <col min="10" max="10" width="17" style="13" customWidth="1"/>
    <col min="11" max="11" width="25.5703125" customWidth="1"/>
    <col min="12" max="12" width="21.28515625" customWidth="1"/>
  </cols>
  <sheetData>
    <row r="1" spans="1:12" s="3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6</v>
      </c>
      <c r="I1" s="1" t="s">
        <v>4</v>
      </c>
      <c r="J1" s="12" t="s">
        <v>7</v>
      </c>
      <c r="K1" s="1" t="s">
        <v>8</v>
      </c>
      <c r="L1" s="2" t="s">
        <v>9</v>
      </c>
    </row>
    <row r="2" spans="1:12" ht="15" x14ac:dyDescent="0.25">
      <c r="A2" s="8" t="s">
        <v>22</v>
      </c>
      <c r="B2" s="4">
        <v>45019</v>
      </c>
      <c r="C2" s="5" t="s">
        <v>11</v>
      </c>
      <c r="D2" s="6" t="s">
        <v>12</v>
      </c>
      <c r="E2" s="7" t="s">
        <v>13</v>
      </c>
      <c r="F2" s="10">
        <v>5896800</v>
      </c>
      <c r="G2" s="283">
        <v>45019</v>
      </c>
      <c r="H2" s="282" t="s">
        <v>26</v>
      </c>
      <c r="I2" s="282" t="s">
        <v>27</v>
      </c>
      <c r="J2" s="284">
        <v>7805050</v>
      </c>
      <c r="K2" s="282" t="s">
        <v>28</v>
      </c>
      <c r="L2" s="282"/>
    </row>
    <row r="3" spans="1:12" ht="15" x14ac:dyDescent="0.25">
      <c r="A3" s="8" t="s">
        <v>23</v>
      </c>
      <c r="B3" s="4">
        <v>45019</v>
      </c>
      <c r="C3" s="5" t="s">
        <v>14</v>
      </c>
      <c r="D3" s="6" t="s">
        <v>12</v>
      </c>
      <c r="E3" s="7" t="s">
        <v>15</v>
      </c>
      <c r="F3" s="10">
        <v>1549600</v>
      </c>
      <c r="G3" s="276"/>
      <c r="H3" s="276"/>
      <c r="I3" s="276"/>
      <c r="J3" s="278"/>
      <c r="K3" s="276"/>
      <c r="L3" s="276"/>
    </row>
    <row r="4" spans="1:12" ht="15" x14ac:dyDescent="0.25">
      <c r="A4" s="9" t="s">
        <v>24</v>
      </c>
      <c r="B4" s="4">
        <v>45019</v>
      </c>
      <c r="C4" s="5" t="s">
        <v>16</v>
      </c>
      <c r="D4" s="6" t="s">
        <v>17</v>
      </c>
      <c r="E4" s="7" t="s">
        <v>18</v>
      </c>
      <c r="F4" s="11">
        <v>7500</v>
      </c>
      <c r="G4" s="276"/>
      <c r="H4" s="276"/>
      <c r="I4" s="276"/>
      <c r="J4" s="278"/>
      <c r="K4" s="276"/>
      <c r="L4" s="276"/>
    </row>
    <row r="5" spans="1:12" ht="15" x14ac:dyDescent="0.25">
      <c r="A5" s="9" t="s">
        <v>25</v>
      </c>
      <c r="B5" s="4">
        <v>45019</v>
      </c>
      <c r="C5" s="5" t="s">
        <v>19</v>
      </c>
      <c r="D5" s="6" t="s">
        <v>20</v>
      </c>
      <c r="E5" s="7" t="s">
        <v>21</v>
      </c>
      <c r="F5" s="11">
        <v>544900</v>
      </c>
      <c r="G5" s="276"/>
      <c r="H5" s="276"/>
      <c r="I5" s="276"/>
      <c r="J5" s="278"/>
      <c r="K5" s="276"/>
      <c r="L5" s="276"/>
    </row>
    <row r="6" spans="1:12" ht="15" x14ac:dyDescent="0.25">
      <c r="A6" s="9" t="s">
        <v>22</v>
      </c>
      <c r="B6" s="4">
        <v>45034</v>
      </c>
      <c r="C6" s="5" t="s">
        <v>29</v>
      </c>
      <c r="D6" s="6" t="s">
        <v>30</v>
      </c>
      <c r="E6" s="7" t="s">
        <v>31</v>
      </c>
      <c r="F6" s="11">
        <v>124850</v>
      </c>
      <c r="G6" s="280">
        <v>45034</v>
      </c>
      <c r="H6" s="279" t="s">
        <v>67</v>
      </c>
      <c r="I6" s="279" t="s">
        <v>68</v>
      </c>
      <c r="J6" s="281">
        <v>2000000</v>
      </c>
      <c r="K6" s="279" t="s">
        <v>127</v>
      </c>
      <c r="L6" s="279"/>
    </row>
    <row r="7" spans="1:12" ht="15" x14ac:dyDescent="0.25">
      <c r="A7" s="9" t="s">
        <v>43</v>
      </c>
      <c r="B7" s="4">
        <v>45034</v>
      </c>
      <c r="C7" s="5" t="s">
        <v>32</v>
      </c>
      <c r="D7" s="6" t="s">
        <v>12</v>
      </c>
      <c r="E7" s="7" t="s">
        <v>33</v>
      </c>
      <c r="F7" s="11">
        <v>79600</v>
      </c>
      <c r="G7" s="279"/>
      <c r="H7" s="279"/>
      <c r="I7" s="279"/>
      <c r="J7" s="281"/>
      <c r="K7" s="279"/>
      <c r="L7" s="279"/>
    </row>
    <row r="8" spans="1:12" ht="15" x14ac:dyDescent="0.25">
      <c r="A8" s="9" t="s">
        <v>22</v>
      </c>
      <c r="B8" s="4">
        <v>45034</v>
      </c>
      <c r="C8" s="5" t="s">
        <v>34</v>
      </c>
      <c r="D8" s="6" t="s">
        <v>35</v>
      </c>
      <c r="E8" s="7" t="s">
        <v>36</v>
      </c>
      <c r="F8" s="11">
        <v>850800</v>
      </c>
      <c r="G8" s="279"/>
      <c r="H8" s="279"/>
      <c r="I8" s="279"/>
      <c r="J8" s="281"/>
      <c r="K8" s="279"/>
      <c r="L8" s="279"/>
    </row>
    <row r="9" spans="1:12" ht="15" x14ac:dyDescent="0.25">
      <c r="A9" s="9" t="s">
        <v>44</v>
      </c>
      <c r="B9" s="4">
        <v>45034</v>
      </c>
      <c r="C9" s="5" t="s">
        <v>37</v>
      </c>
      <c r="D9" s="6" t="s">
        <v>38</v>
      </c>
      <c r="E9" s="7" t="s">
        <v>39</v>
      </c>
      <c r="F9" s="11">
        <v>492050</v>
      </c>
      <c r="G9" s="279"/>
      <c r="H9" s="279"/>
      <c r="I9" s="279"/>
      <c r="J9" s="281"/>
      <c r="K9" s="279"/>
      <c r="L9" s="279"/>
    </row>
    <row r="10" spans="1:12" ht="15" x14ac:dyDescent="0.25">
      <c r="A10" s="9" t="s">
        <v>22</v>
      </c>
      <c r="B10" s="4">
        <v>45034</v>
      </c>
      <c r="C10" s="5" t="s">
        <v>40</v>
      </c>
      <c r="D10" s="6" t="s">
        <v>41</v>
      </c>
      <c r="E10" s="7" t="s">
        <v>42</v>
      </c>
      <c r="F10" s="11">
        <v>469200</v>
      </c>
      <c r="G10" s="279"/>
      <c r="H10" s="279"/>
      <c r="I10" s="279"/>
      <c r="J10" s="281"/>
      <c r="K10" s="279"/>
      <c r="L10" s="279"/>
    </row>
    <row r="11" spans="1:12" ht="15" x14ac:dyDescent="0.25">
      <c r="A11" s="9" t="s">
        <v>22</v>
      </c>
      <c r="B11" s="4">
        <v>45035</v>
      </c>
      <c r="C11" s="5" t="s">
        <v>45</v>
      </c>
      <c r="D11" s="6" t="s">
        <v>46</v>
      </c>
      <c r="E11" s="7" t="s">
        <v>47</v>
      </c>
      <c r="F11" s="11">
        <v>9729950</v>
      </c>
      <c r="G11" s="280">
        <v>45035</v>
      </c>
      <c r="H11" s="279" t="s">
        <v>69</v>
      </c>
      <c r="I11" s="279" t="s">
        <v>70</v>
      </c>
      <c r="J11" s="281">
        <v>19677050</v>
      </c>
      <c r="K11" s="279" t="s">
        <v>126</v>
      </c>
      <c r="L11" s="279"/>
    </row>
    <row r="12" spans="1:12" ht="15" x14ac:dyDescent="0.25">
      <c r="A12" s="9" t="s">
        <v>22</v>
      </c>
      <c r="B12" s="4">
        <v>45035</v>
      </c>
      <c r="C12" s="5" t="s">
        <v>48</v>
      </c>
      <c r="D12" s="14" t="s">
        <v>35</v>
      </c>
      <c r="E12" s="7" t="s">
        <v>49</v>
      </c>
      <c r="F12" s="11">
        <v>8209900</v>
      </c>
      <c r="G12" s="279"/>
      <c r="H12" s="279"/>
      <c r="I12" s="279"/>
      <c r="J12" s="281"/>
      <c r="K12" s="279"/>
      <c r="L12" s="279"/>
    </row>
    <row r="13" spans="1:12" ht="15" x14ac:dyDescent="0.25">
      <c r="A13" s="9" t="s">
        <v>23</v>
      </c>
      <c r="B13" s="4">
        <v>45035</v>
      </c>
      <c r="C13" s="5" t="s">
        <v>50</v>
      </c>
      <c r="D13" s="14" t="s">
        <v>35</v>
      </c>
      <c r="E13" s="7" t="s">
        <v>51</v>
      </c>
      <c r="F13" s="11">
        <v>429800</v>
      </c>
      <c r="G13" s="279"/>
      <c r="H13" s="279"/>
      <c r="I13" s="279"/>
      <c r="J13" s="281"/>
      <c r="K13" s="279"/>
      <c r="L13" s="279"/>
    </row>
    <row r="14" spans="1:12" ht="15" x14ac:dyDescent="0.25">
      <c r="A14" s="9" t="s">
        <v>43</v>
      </c>
      <c r="B14" s="4">
        <v>45035</v>
      </c>
      <c r="C14" s="5" t="s">
        <v>52</v>
      </c>
      <c r="D14" s="14" t="s">
        <v>53</v>
      </c>
      <c r="E14" s="7" t="s">
        <v>54</v>
      </c>
      <c r="F14" s="11">
        <v>384800</v>
      </c>
      <c r="G14" s="279"/>
      <c r="H14" s="279"/>
      <c r="I14" s="279"/>
      <c r="J14" s="281"/>
      <c r="K14" s="279"/>
      <c r="L14" s="279"/>
    </row>
    <row r="15" spans="1:12" ht="15" x14ac:dyDescent="0.25">
      <c r="A15" s="9" t="s">
        <v>65</v>
      </c>
      <c r="B15" s="4">
        <v>45035</v>
      </c>
      <c r="C15" s="5" t="s">
        <v>55</v>
      </c>
      <c r="D15" s="14" t="s">
        <v>53</v>
      </c>
      <c r="E15" s="7" t="s">
        <v>56</v>
      </c>
      <c r="F15" s="11">
        <v>456600</v>
      </c>
      <c r="G15" s="279"/>
      <c r="H15" s="279"/>
      <c r="I15" s="279"/>
      <c r="J15" s="281"/>
      <c r="K15" s="279"/>
      <c r="L15" s="279"/>
    </row>
    <row r="16" spans="1:12" ht="15" x14ac:dyDescent="0.25">
      <c r="A16" s="9" t="s">
        <v>23</v>
      </c>
      <c r="B16" s="4">
        <v>45035</v>
      </c>
      <c r="C16" s="5" t="s">
        <v>57</v>
      </c>
      <c r="D16" s="14" t="s">
        <v>53</v>
      </c>
      <c r="E16" s="7" t="s">
        <v>58</v>
      </c>
      <c r="F16" s="11">
        <v>321300</v>
      </c>
      <c r="G16" s="279"/>
      <c r="H16" s="279"/>
      <c r="I16" s="279"/>
      <c r="J16" s="281"/>
      <c r="K16" s="279"/>
      <c r="L16" s="279"/>
    </row>
    <row r="17" spans="1:12" ht="15" x14ac:dyDescent="0.25">
      <c r="A17" s="9" t="s">
        <v>43</v>
      </c>
      <c r="B17" s="4">
        <v>45035</v>
      </c>
      <c r="C17" s="5" t="s">
        <v>59</v>
      </c>
      <c r="D17" s="14" t="s">
        <v>60</v>
      </c>
      <c r="E17" s="7" t="s">
        <v>61</v>
      </c>
      <c r="F17" s="11">
        <v>79600</v>
      </c>
      <c r="G17" s="279"/>
      <c r="H17" s="279"/>
      <c r="I17" s="279"/>
      <c r="J17" s="281"/>
      <c r="K17" s="279"/>
      <c r="L17" s="279"/>
    </row>
    <row r="18" spans="1:12" ht="15" x14ac:dyDescent="0.25">
      <c r="A18" s="9" t="s">
        <v>66</v>
      </c>
      <c r="B18" s="4">
        <v>45035</v>
      </c>
      <c r="C18" s="5" t="s">
        <v>62</v>
      </c>
      <c r="D18" s="14" t="s">
        <v>63</v>
      </c>
      <c r="E18" s="7" t="s">
        <v>64</v>
      </c>
      <c r="F18" s="11">
        <v>48600</v>
      </c>
      <c r="G18" s="279"/>
      <c r="H18" s="279"/>
      <c r="I18" s="279"/>
      <c r="J18" s="281"/>
      <c r="K18" s="279"/>
      <c r="L18" s="279"/>
    </row>
    <row r="19" spans="1:12" ht="15" x14ac:dyDescent="0.25">
      <c r="A19" s="9" t="s">
        <v>66</v>
      </c>
      <c r="B19" s="4">
        <v>45036</v>
      </c>
      <c r="C19" s="5" t="s">
        <v>71</v>
      </c>
      <c r="D19" s="14" t="s">
        <v>63</v>
      </c>
      <c r="E19" s="7" t="s">
        <v>72</v>
      </c>
      <c r="F19" s="11">
        <v>581500</v>
      </c>
      <c r="G19" s="277">
        <v>45042</v>
      </c>
      <c r="H19" s="276" t="s">
        <v>156</v>
      </c>
      <c r="I19" s="276" t="s">
        <v>157</v>
      </c>
      <c r="J19" s="278">
        <v>10295450</v>
      </c>
      <c r="K19" s="276" t="s">
        <v>169</v>
      </c>
      <c r="L19" s="276"/>
    </row>
    <row r="20" spans="1:12" ht="15" x14ac:dyDescent="0.25">
      <c r="A20" s="9" t="s">
        <v>22</v>
      </c>
      <c r="B20" s="4">
        <v>45036</v>
      </c>
      <c r="C20" s="5" t="s">
        <v>73</v>
      </c>
      <c r="D20" s="14" t="s">
        <v>74</v>
      </c>
      <c r="E20" s="7" t="s">
        <v>75</v>
      </c>
      <c r="F20" s="11">
        <v>877700</v>
      </c>
      <c r="G20" s="276"/>
      <c r="H20" s="276"/>
      <c r="I20" s="276"/>
      <c r="J20" s="278"/>
      <c r="K20" s="276"/>
      <c r="L20" s="276"/>
    </row>
    <row r="21" spans="1:12" ht="15" x14ac:dyDescent="0.25">
      <c r="A21" s="9" t="s">
        <v>22</v>
      </c>
      <c r="B21" s="4">
        <v>45036</v>
      </c>
      <c r="C21" s="5" t="s">
        <v>76</v>
      </c>
      <c r="D21" s="14" t="s">
        <v>77</v>
      </c>
      <c r="E21" s="7" t="s">
        <v>78</v>
      </c>
      <c r="F21" s="11">
        <v>188600</v>
      </c>
      <c r="G21" s="276"/>
      <c r="H21" s="276"/>
      <c r="I21" s="276"/>
      <c r="J21" s="278"/>
      <c r="K21" s="276"/>
      <c r="L21" s="276"/>
    </row>
    <row r="22" spans="1:12" ht="15" x14ac:dyDescent="0.25">
      <c r="A22" s="9" t="s">
        <v>44</v>
      </c>
      <c r="B22" s="4">
        <v>45036</v>
      </c>
      <c r="C22" s="5" t="s">
        <v>79</v>
      </c>
      <c r="D22" s="14" t="s">
        <v>80</v>
      </c>
      <c r="E22" s="7" t="s">
        <v>81</v>
      </c>
      <c r="F22" s="11">
        <v>379500</v>
      </c>
      <c r="G22" s="276"/>
      <c r="H22" s="276"/>
      <c r="I22" s="276"/>
      <c r="J22" s="278"/>
      <c r="K22" s="276"/>
      <c r="L22" s="276"/>
    </row>
    <row r="23" spans="1:12" ht="15" x14ac:dyDescent="0.25">
      <c r="A23" s="9" t="s">
        <v>22</v>
      </c>
      <c r="B23" s="4">
        <v>45036</v>
      </c>
      <c r="C23" s="5" t="s">
        <v>82</v>
      </c>
      <c r="D23" s="14" t="s">
        <v>83</v>
      </c>
      <c r="E23" s="7" t="s">
        <v>84</v>
      </c>
      <c r="F23" s="11">
        <v>234600</v>
      </c>
      <c r="G23" s="276"/>
      <c r="H23" s="276"/>
      <c r="I23" s="276"/>
      <c r="J23" s="278"/>
      <c r="K23" s="276"/>
      <c r="L23" s="276"/>
    </row>
    <row r="24" spans="1:12" ht="15" x14ac:dyDescent="0.25">
      <c r="A24" s="9" t="s">
        <v>23</v>
      </c>
      <c r="B24" s="4">
        <v>45036</v>
      </c>
      <c r="C24" s="5" t="s">
        <v>85</v>
      </c>
      <c r="D24" s="14" t="s">
        <v>60</v>
      </c>
      <c r="E24" s="7" t="s">
        <v>86</v>
      </c>
      <c r="F24" s="11">
        <v>25000</v>
      </c>
      <c r="G24" s="276"/>
      <c r="H24" s="276"/>
      <c r="I24" s="276"/>
      <c r="J24" s="278"/>
      <c r="K24" s="276"/>
      <c r="L24" s="276"/>
    </row>
    <row r="25" spans="1:12" ht="15" x14ac:dyDescent="0.25">
      <c r="A25" s="9" t="s">
        <v>102</v>
      </c>
      <c r="B25" s="4">
        <v>45036</v>
      </c>
      <c r="C25" s="5" t="s">
        <v>87</v>
      </c>
      <c r="D25" s="14" t="s">
        <v>88</v>
      </c>
      <c r="E25" s="7" t="s">
        <v>89</v>
      </c>
      <c r="F25" s="11">
        <v>70000</v>
      </c>
      <c r="G25" s="276"/>
      <c r="H25" s="276"/>
      <c r="I25" s="276"/>
      <c r="J25" s="278"/>
      <c r="K25" s="276"/>
      <c r="L25" s="276"/>
    </row>
    <row r="26" spans="1:12" ht="15" x14ac:dyDescent="0.25">
      <c r="A26" s="9" t="s">
        <v>102</v>
      </c>
      <c r="B26" s="4">
        <v>45036</v>
      </c>
      <c r="C26" s="5" t="s">
        <v>90</v>
      </c>
      <c r="D26" s="14" t="s">
        <v>91</v>
      </c>
      <c r="E26" s="7" t="s">
        <v>92</v>
      </c>
      <c r="F26" s="11">
        <v>50000</v>
      </c>
      <c r="G26" s="276"/>
      <c r="H26" s="276"/>
      <c r="I26" s="276"/>
      <c r="J26" s="278"/>
      <c r="K26" s="276"/>
      <c r="L26" s="276"/>
    </row>
    <row r="27" spans="1:12" ht="15" x14ac:dyDescent="0.25">
      <c r="A27" s="9" t="s">
        <v>102</v>
      </c>
      <c r="B27" s="4">
        <v>45036</v>
      </c>
      <c r="C27" s="5" t="s">
        <v>93</v>
      </c>
      <c r="D27" s="14" t="s">
        <v>94</v>
      </c>
      <c r="E27" s="7" t="s">
        <v>95</v>
      </c>
      <c r="F27" s="11">
        <v>40000</v>
      </c>
      <c r="G27" s="276"/>
      <c r="H27" s="276"/>
      <c r="I27" s="276"/>
      <c r="J27" s="278"/>
      <c r="K27" s="276"/>
      <c r="L27" s="276"/>
    </row>
    <row r="28" spans="1:12" ht="15" x14ac:dyDescent="0.25">
      <c r="A28" s="9" t="s">
        <v>102</v>
      </c>
      <c r="B28" s="4">
        <v>45036</v>
      </c>
      <c r="C28" s="5" t="s">
        <v>96</v>
      </c>
      <c r="D28" s="14" t="s">
        <v>97</v>
      </c>
      <c r="E28" s="7" t="s">
        <v>98</v>
      </c>
      <c r="F28" s="11">
        <v>120000</v>
      </c>
      <c r="G28" s="276"/>
      <c r="H28" s="276"/>
      <c r="I28" s="276"/>
      <c r="J28" s="278"/>
      <c r="K28" s="276"/>
      <c r="L28" s="276"/>
    </row>
    <row r="29" spans="1:12" ht="15" x14ac:dyDescent="0.25">
      <c r="A29" s="9" t="s">
        <v>102</v>
      </c>
      <c r="B29" s="4">
        <v>45036</v>
      </c>
      <c r="C29" s="5" t="s">
        <v>99</v>
      </c>
      <c r="D29" s="14" t="s">
        <v>100</v>
      </c>
      <c r="E29" s="7" t="s">
        <v>101</v>
      </c>
      <c r="F29" s="11">
        <v>200000</v>
      </c>
      <c r="G29" s="276"/>
      <c r="H29" s="276"/>
      <c r="I29" s="276"/>
      <c r="J29" s="278"/>
      <c r="K29" s="276"/>
      <c r="L29" s="276"/>
    </row>
    <row r="30" spans="1:12" ht="15" x14ac:dyDescent="0.25">
      <c r="A30" s="9" t="s">
        <v>102</v>
      </c>
      <c r="B30" s="4">
        <v>45037</v>
      </c>
      <c r="C30" s="5" t="s">
        <v>103</v>
      </c>
      <c r="D30" s="14" t="s">
        <v>104</v>
      </c>
      <c r="E30" s="7" t="s">
        <v>105</v>
      </c>
      <c r="F30" s="11">
        <v>200000</v>
      </c>
      <c r="G30" s="276"/>
      <c r="H30" s="276"/>
      <c r="I30" s="276"/>
      <c r="J30" s="278"/>
      <c r="K30" s="276"/>
      <c r="L30" s="276"/>
    </row>
    <row r="31" spans="1:12" ht="15" x14ac:dyDescent="0.25">
      <c r="A31" s="9" t="s">
        <v>102</v>
      </c>
      <c r="B31" s="4">
        <v>45037</v>
      </c>
      <c r="C31" s="5" t="s">
        <v>106</v>
      </c>
      <c r="D31" s="14" t="s">
        <v>107</v>
      </c>
      <c r="E31" s="7" t="s">
        <v>108</v>
      </c>
      <c r="F31" s="11">
        <v>100000</v>
      </c>
      <c r="G31" s="276"/>
      <c r="H31" s="276"/>
      <c r="I31" s="276"/>
      <c r="J31" s="278"/>
      <c r="K31" s="276"/>
      <c r="L31" s="276"/>
    </row>
    <row r="32" spans="1:12" ht="15" x14ac:dyDescent="0.25">
      <c r="A32" s="9" t="s">
        <v>102</v>
      </c>
      <c r="B32" s="4">
        <v>45037</v>
      </c>
      <c r="C32" s="5" t="s">
        <v>109</v>
      </c>
      <c r="D32" s="14" t="s">
        <v>110</v>
      </c>
      <c r="E32" s="7" t="s">
        <v>111</v>
      </c>
      <c r="F32" s="11">
        <v>100000</v>
      </c>
      <c r="G32" s="276"/>
      <c r="H32" s="276"/>
      <c r="I32" s="276"/>
      <c r="J32" s="278"/>
      <c r="K32" s="276"/>
      <c r="L32" s="276"/>
    </row>
    <row r="33" spans="1:12" ht="15" x14ac:dyDescent="0.25">
      <c r="A33" s="9" t="s">
        <v>102</v>
      </c>
      <c r="B33" s="4">
        <v>45037</v>
      </c>
      <c r="C33" s="5" t="s">
        <v>112</v>
      </c>
      <c r="D33" s="14" t="s">
        <v>91</v>
      </c>
      <c r="E33" s="7" t="s">
        <v>113</v>
      </c>
      <c r="F33" s="11">
        <v>50000</v>
      </c>
      <c r="G33" s="276"/>
      <c r="H33" s="276"/>
      <c r="I33" s="276"/>
      <c r="J33" s="278"/>
      <c r="K33" s="276"/>
      <c r="L33" s="276"/>
    </row>
    <row r="34" spans="1:12" ht="15" x14ac:dyDescent="0.25">
      <c r="A34" s="9" t="s">
        <v>102</v>
      </c>
      <c r="B34" s="4">
        <v>45037</v>
      </c>
      <c r="C34" s="5" t="s">
        <v>114</v>
      </c>
      <c r="D34" s="14" t="s">
        <v>115</v>
      </c>
      <c r="E34" s="7" t="s">
        <v>116</v>
      </c>
      <c r="F34" s="11">
        <v>450000</v>
      </c>
      <c r="G34" s="276"/>
      <c r="H34" s="276"/>
      <c r="I34" s="276"/>
      <c r="J34" s="278"/>
      <c r="K34" s="276"/>
      <c r="L34" s="276"/>
    </row>
    <row r="35" spans="1:12" ht="15" x14ac:dyDescent="0.25">
      <c r="A35" s="9" t="s">
        <v>102</v>
      </c>
      <c r="B35" s="4">
        <v>45037</v>
      </c>
      <c r="C35" s="5" t="s">
        <v>117</v>
      </c>
      <c r="D35" s="14" t="s">
        <v>118</v>
      </c>
      <c r="E35" s="7" t="s">
        <v>119</v>
      </c>
      <c r="F35" s="11">
        <v>50000</v>
      </c>
      <c r="G35" s="276"/>
      <c r="H35" s="276"/>
      <c r="I35" s="276"/>
      <c r="J35" s="278"/>
      <c r="K35" s="276"/>
      <c r="L35" s="276"/>
    </row>
    <row r="36" spans="1:12" ht="15" x14ac:dyDescent="0.25">
      <c r="A36" s="9" t="s">
        <v>22</v>
      </c>
      <c r="B36" s="4">
        <v>45037</v>
      </c>
      <c r="C36" s="5" t="s">
        <v>120</v>
      </c>
      <c r="D36" s="14" t="s">
        <v>121</v>
      </c>
      <c r="E36" s="7" t="s">
        <v>122</v>
      </c>
      <c r="F36" s="11">
        <v>12350</v>
      </c>
      <c r="G36" s="276"/>
      <c r="H36" s="276"/>
      <c r="I36" s="276"/>
      <c r="J36" s="278"/>
      <c r="K36" s="276"/>
      <c r="L36" s="276"/>
    </row>
    <row r="37" spans="1:12" ht="15" x14ac:dyDescent="0.25">
      <c r="A37" s="9" t="s">
        <v>22</v>
      </c>
      <c r="B37" s="4">
        <v>45037</v>
      </c>
      <c r="C37" s="5" t="s">
        <v>123</v>
      </c>
      <c r="D37" s="14" t="s">
        <v>124</v>
      </c>
      <c r="E37" s="7" t="s">
        <v>125</v>
      </c>
      <c r="F37" s="11">
        <v>703800</v>
      </c>
      <c r="G37" s="276"/>
      <c r="H37" s="276"/>
      <c r="I37" s="276"/>
      <c r="J37" s="278"/>
      <c r="K37" s="276"/>
      <c r="L37" s="276"/>
    </row>
    <row r="38" spans="1:12" ht="15" x14ac:dyDescent="0.25">
      <c r="A38" s="9" t="s">
        <v>43</v>
      </c>
      <c r="B38" s="4">
        <v>45040</v>
      </c>
      <c r="C38" s="5" t="s">
        <v>128</v>
      </c>
      <c r="D38" s="14" t="s">
        <v>129</v>
      </c>
      <c r="E38" s="7" t="s">
        <v>130</v>
      </c>
      <c r="F38" s="11">
        <v>194950</v>
      </c>
      <c r="G38" s="276"/>
      <c r="H38" s="276"/>
      <c r="I38" s="276"/>
      <c r="J38" s="278"/>
      <c r="K38" s="276"/>
      <c r="L38" s="276"/>
    </row>
    <row r="39" spans="1:12" ht="15" x14ac:dyDescent="0.25">
      <c r="A39" s="9" t="s">
        <v>44</v>
      </c>
      <c r="B39" s="4">
        <v>45040</v>
      </c>
      <c r="C39" s="5" t="s">
        <v>131</v>
      </c>
      <c r="D39" s="14" t="s">
        <v>129</v>
      </c>
      <c r="E39" s="7" t="s">
        <v>132</v>
      </c>
      <c r="F39" s="11">
        <v>345850</v>
      </c>
      <c r="G39" s="276"/>
      <c r="H39" s="276"/>
      <c r="I39" s="276"/>
      <c r="J39" s="278"/>
      <c r="K39" s="276"/>
      <c r="L39" s="276"/>
    </row>
    <row r="40" spans="1:12" ht="15" x14ac:dyDescent="0.25">
      <c r="A40" s="9" t="s">
        <v>43</v>
      </c>
      <c r="B40" s="4">
        <v>45040</v>
      </c>
      <c r="C40" s="5" t="s">
        <v>133</v>
      </c>
      <c r="D40" s="14" t="s">
        <v>134</v>
      </c>
      <c r="E40" s="7" t="s">
        <v>135</v>
      </c>
      <c r="F40" s="11">
        <v>79600</v>
      </c>
      <c r="G40" s="276"/>
      <c r="H40" s="276"/>
      <c r="I40" s="276"/>
      <c r="J40" s="278"/>
      <c r="K40" s="276"/>
      <c r="L40" s="276"/>
    </row>
    <row r="41" spans="1:12" ht="15" x14ac:dyDescent="0.25">
      <c r="A41" s="9" t="s">
        <v>145</v>
      </c>
      <c r="B41" s="4">
        <v>45040</v>
      </c>
      <c r="C41" s="5" t="s">
        <v>136</v>
      </c>
      <c r="D41" s="14" t="s">
        <v>137</v>
      </c>
      <c r="E41" s="7" t="s">
        <v>138</v>
      </c>
      <c r="F41" s="11">
        <v>444800</v>
      </c>
      <c r="G41" s="276"/>
      <c r="H41" s="276"/>
      <c r="I41" s="276"/>
      <c r="J41" s="278"/>
      <c r="K41" s="276"/>
      <c r="L41" s="276"/>
    </row>
    <row r="42" spans="1:12" ht="15" x14ac:dyDescent="0.25">
      <c r="A42" s="9" t="s">
        <v>22</v>
      </c>
      <c r="B42" s="4">
        <v>45040</v>
      </c>
      <c r="C42" s="5" t="s">
        <v>139</v>
      </c>
      <c r="D42" s="14" t="s">
        <v>140</v>
      </c>
      <c r="E42" s="7" t="s">
        <v>141</v>
      </c>
      <c r="F42" s="11">
        <v>377300</v>
      </c>
      <c r="G42" s="276"/>
      <c r="H42" s="276"/>
      <c r="I42" s="276"/>
      <c r="J42" s="278"/>
      <c r="K42" s="276"/>
      <c r="L42" s="276"/>
    </row>
    <row r="43" spans="1:12" ht="15" x14ac:dyDescent="0.25">
      <c r="A43" s="9" t="s">
        <v>44</v>
      </c>
      <c r="B43" s="4">
        <v>45040</v>
      </c>
      <c r="C43" s="5" t="s">
        <v>142</v>
      </c>
      <c r="D43" s="14" t="s">
        <v>143</v>
      </c>
      <c r="E43" s="7" t="s">
        <v>144</v>
      </c>
      <c r="F43" s="11">
        <v>1399000</v>
      </c>
      <c r="G43" s="276"/>
      <c r="H43" s="276"/>
      <c r="I43" s="276"/>
      <c r="J43" s="278"/>
      <c r="K43" s="276"/>
      <c r="L43" s="276"/>
    </row>
    <row r="44" spans="1:12" ht="15" x14ac:dyDescent="0.25">
      <c r="A44" s="9" t="s">
        <v>22</v>
      </c>
      <c r="B44" s="4">
        <v>45041</v>
      </c>
      <c r="C44" s="5" t="s">
        <v>146</v>
      </c>
      <c r="D44" s="14" t="s">
        <v>147</v>
      </c>
      <c r="E44" s="7" t="s">
        <v>148</v>
      </c>
      <c r="F44" s="11">
        <v>727200</v>
      </c>
      <c r="G44" s="276"/>
      <c r="H44" s="276"/>
      <c r="I44" s="276"/>
      <c r="J44" s="278"/>
      <c r="K44" s="276"/>
      <c r="L44" s="276"/>
    </row>
    <row r="45" spans="1:12" ht="15" x14ac:dyDescent="0.25">
      <c r="A45" s="9" t="s">
        <v>44</v>
      </c>
      <c r="B45" s="4">
        <v>45041</v>
      </c>
      <c r="C45" s="5" t="s">
        <v>149</v>
      </c>
      <c r="D45" s="14" t="s">
        <v>150</v>
      </c>
      <c r="E45" s="7" t="s">
        <v>151</v>
      </c>
      <c r="F45" s="11">
        <v>775750</v>
      </c>
      <c r="G45" s="276"/>
      <c r="H45" s="276"/>
      <c r="I45" s="276"/>
      <c r="J45" s="278"/>
      <c r="K45" s="276"/>
      <c r="L45" s="276"/>
    </row>
    <row r="46" spans="1:12" ht="15" x14ac:dyDescent="0.25">
      <c r="A46" s="9" t="s">
        <v>65</v>
      </c>
      <c r="B46" s="4">
        <v>45041</v>
      </c>
      <c r="C46" s="5" t="s">
        <v>152</v>
      </c>
      <c r="D46" s="14" t="s">
        <v>150</v>
      </c>
      <c r="E46" s="7" t="s">
        <v>153</v>
      </c>
      <c r="F46" s="11">
        <v>151000</v>
      </c>
      <c r="G46" s="276"/>
      <c r="H46" s="276"/>
      <c r="I46" s="276"/>
      <c r="J46" s="278"/>
      <c r="K46" s="276"/>
      <c r="L46" s="276"/>
    </row>
    <row r="47" spans="1:12" ht="15" x14ac:dyDescent="0.25">
      <c r="A47" s="9" t="s">
        <v>22</v>
      </c>
      <c r="B47" s="4">
        <v>45042</v>
      </c>
      <c r="C47" s="5" t="s">
        <v>154</v>
      </c>
      <c r="D47" s="14" t="s">
        <v>147</v>
      </c>
      <c r="E47" s="7" t="s">
        <v>155</v>
      </c>
      <c r="F47" s="11">
        <v>2094150</v>
      </c>
      <c r="G47" s="276"/>
      <c r="H47" s="276"/>
      <c r="I47" s="276"/>
      <c r="J47" s="278"/>
      <c r="K47" s="276"/>
      <c r="L47" s="276"/>
    </row>
    <row r="48" spans="1:12" ht="15" x14ac:dyDescent="0.25">
      <c r="A48" s="9" t="s">
        <v>167</v>
      </c>
      <c r="B48" s="4">
        <v>45043</v>
      </c>
      <c r="C48" s="5" t="s">
        <v>158</v>
      </c>
      <c r="D48" s="6" t="s">
        <v>159</v>
      </c>
      <c r="E48" s="7" t="s">
        <v>160</v>
      </c>
      <c r="F48" s="11">
        <v>265600</v>
      </c>
      <c r="G48" s="276"/>
      <c r="H48" s="276"/>
      <c r="I48" s="276"/>
      <c r="J48" s="276"/>
      <c r="K48" s="276"/>
      <c r="L48" s="276"/>
    </row>
    <row r="49" spans="1:12" ht="15" x14ac:dyDescent="0.25">
      <c r="A49" s="9" t="s">
        <v>22</v>
      </c>
      <c r="B49" s="4">
        <v>45043</v>
      </c>
      <c r="C49" s="5" t="s">
        <v>161</v>
      </c>
      <c r="D49" s="6" t="s">
        <v>162</v>
      </c>
      <c r="E49" s="7" t="s">
        <v>163</v>
      </c>
      <c r="F49" s="11">
        <v>234600</v>
      </c>
      <c r="G49" s="276"/>
      <c r="H49" s="276"/>
      <c r="I49" s="276"/>
      <c r="J49" s="276"/>
      <c r="K49" s="276"/>
      <c r="L49" s="276"/>
    </row>
    <row r="50" spans="1:12" ht="15" x14ac:dyDescent="0.25">
      <c r="A50" s="9" t="s">
        <v>168</v>
      </c>
      <c r="B50" s="4">
        <v>45044</v>
      </c>
      <c r="C50" s="5" t="s">
        <v>164</v>
      </c>
      <c r="D50" s="6" t="s">
        <v>165</v>
      </c>
      <c r="E50" s="7" t="s">
        <v>166</v>
      </c>
      <c r="F50" s="11">
        <v>264950</v>
      </c>
      <c r="G50" s="276"/>
      <c r="H50" s="276"/>
      <c r="I50" s="276"/>
      <c r="J50" s="276"/>
      <c r="K50" s="276"/>
      <c r="L50" s="276"/>
    </row>
  </sheetData>
  <mergeCells count="30">
    <mergeCell ref="L2:L5"/>
    <mergeCell ref="G2:G5"/>
    <mergeCell ref="H2:H5"/>
    <mergeCell ref="I2:I5"/>
    <mergeCell ref="J2:J5"/>
    <mergeCell ref="K2:K5"/>
    <mergeCell ref="L6:L10"/>
    <mergeCell ref="G11:G18"/>
    <mergeCell ref="H11:H18"/>
    <mergeCell ref="I11:I18"/>
    <mergeCell ref="J11:J18"/>
    <mergeCell ref="K11:K18"/>
    <mergeCell ref="L11:L18"/>
    <mergeCell ref="G6:G10"/>
    <mergeCell ref="H6:H10"/>
    <mergeCell ref="I6:I10"/>
    <mergeCell ref="J6:J10"/>
    <mergeCell ref="K6:K10"/>
    <mergeCell ref="L19:L47"/>
    <mergeCell ref="G48:G50"/>
    <mergeCell ref="H48:H50"/>
    <mergeCell ref="I48:I50"/>
    <mergeCell ref="J48:J50"/>
    <mergeCell ref="K48:K50"/>
    <mergeCell ref="L48:L50"/>
    <mergeCell ref="G19:G47"/>
    <mergeCell ref="H19:H47"/>
    <mergeCell ref="I19:I47"/>
    <mergeCell ref="J19:J47"/>
    <mergeCell ref="K19:K47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A1:L74"/>
  <sheetViews>
    <sheetView topLeftCell="F1" workbookViewId="0">
      <selection activeCell="J7" sqref="J7:J17"/>
    </sheetView>
  </sheetViews>
  <sheetFormatPr defaultRowHeight="12.75" x14ac:dyDescent="0.2"/>
  <cols>
    <col min="1" max="1" width="9.7109375" customWidth="1"/>
    <col min="2" max="2" width="25.85546875" customWidth="1"/>
    <col min="3" max="3" width="23.85546875" customWidth="1"/>
    <col min="4" max="4" width="24.28515625" customWidth="1"/>
    <col min="5" max="5" width="36" customWidth="1"/>
    <col min="6" max="6" width="17.85546875" customWidth="1"/>
    <col min="7" max="7" width="30.5703125" customWidth="1"/>
    <col min="8" max="8" width="21.5703125" customWidth="1"/>
    <col min="9" max="9" width="36.140625" customWidth="1"/>
    <col min="10" max="10" width="29.28515625" style="13" customWidth="1"/>
    <col min="11" max="11" width="27.42578125" customWidth="1"/>
  </cols>
  <sheetData>
    <row r="1" spans="1:12" s="3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6</v>
      </c>
      <c r="I1" s="1" t="s">
        <v>4</v>
      </c>
      <c r="J1" s="12" t="s">
        <v>7</v>
      </c>
      <c r="K1" s="1" t="s">
        <v>8</v>
      </c>
      <c r="L1" s="2" t="s">
        <v>9</v>
      </c>
    </row>
    <row r="2" spans="1:12" ht="15" x14ac:dyDescent="0.25">
      <c r="A2" s="8" t="s">
        <v>22</v>
      </c>
      <c r="B2" s="4">
        <v>45048</v>
      </c>
      <c r="C2" s="5" t="s">
        <v>170</v>
      </c>
      <c r="D2" s="6" t="s">
        <v>41</v>
      </c>
      <c r="E2" s="7" t="s">
        <v>171</v>
      </c>
      <c r="F2" s="10">
        <v>3449450</v>
      </c>
      <c r="G2" s="289">
        <v>45048</v>
      </c>
      <c r="H2" s="290" t="s">
        <v>181</v>
      </c>
      <c r="I2" s="290" t="s">
        <v>182</v>
      </c>
      <c r="J2" s="291">
        <v>11579050</v>
      </c>
      <c r="K2" s="290" t="s">
        <v>211</v>
      </c>
      <c r="L2" s="290"/>
    </row>
    <row r="3" spans="1:12" ht="15" x14ac:dyDescent="0.25">
      <c r="A3" s="8" t="s">
        <v>44</v>
      </c>
      <c r="B3" s="4">
        <v>45048</v>
      </c>
      <c r="C3" s="5" t="s">
        <v>172</v>
      </c>
      <c r="D3" s="6" t="s">
        <v>41</v>
      </c>
      <c r="E3" s="7" t="s">
        <v>173</v>
      </c>
      <c r="F3" s="10">
        <v>1820050</v>
      </c>
      <c r="G3" s="285"/>
      <c r="H3" s="285"/>
      <c r="I3" s="285"/>
      <c r="J3" s="288"/>
      <c r="K3" s="285"/>
      <c r="L3" s="285"/>
    </row>
    <row r="4" spans="1:12" ht="15" x14ac:dyDescent="0.25">
      <c r="A4" s="8" t="s">
        <v>44</v>
      </c>
      <c r="B4" s="4">
        <v>45048</v>
      </c>
      <c r="C4" s="5" t="s">
        <v>174</v>
      </c>
      <c r="D4" s="6" t="s">
        <v>129</v>
      </c>
      <c r="E4" s="7" t="s">
        <v>175</v>
      </c>
      <c r="F4" s="15">
        <v>2978400</v>
      </c>
      <c r="G4" s="285"/>
      <c r="H4" s="285"/>
      <c r="I4" s="285"/>
      <c r="J4" s="288"/>
      <c r="K4" s="285"/>
      <c r="L4" s="285"/>
    </row>
    <row r="5" spans="1:12" ht="15" x14ac:dyDescent="0.25">
      <c r="A5" s="8" t="s">
        <v>22</v>
      </c>
      <c r="B5" s="4">
        <v>45048</v>
      </c>
      <c r="C5" s="5" t="s">
        <v>176</v>
      </c>
      <c r="D5" s="6" t="s">
        <v>74</v>
      </c>
      <c r="E5" s="7" t="s">
        <v>177</v>
      </c>
      <c r="F5" s="15">
        <v>234600</v>
      </c>
      <c r="G5" s="285"/>
      <c r="H5" s="285"/>
      <c r="I5" s="285"/>
      <c r="J5" s="288"/>
      <c r="K5" s="285"/>
      <c r="L5" s="285"/>
    </row>
    <row r="6" spans="1:12" ht="15" x14ac:dyDescent="0.25">
      <c r="A6" s="9" t="s">
        <v>167</v>
      </c>
      <c r="B6" s="4">
        <v>45048</v>
      </c>
      <c r="C6" s="5" t="s">
        <v>178</v>
      </c>
      <c r="D6" s="6" t="s">
        <v>179</v>
      </c>
      <c r="E6" s="7" t="s">
        <v>180</v>
      </c>
      <c r="F6" s="15">
        <v>1604200</v>
      </c>
      <c r="G6" s="285"/>
      <c r="H6" s="285"/>
      <c r="I6" s="285"/>
      <c r="J6" s="288"/>
      <c r="K6" s="285"/>
      <c r="L6" s="285"/>
    </row>
    <row r="7" spans="1:12" ht="15" x14ac:dyDescent="0.25">
      <c r="A7" s="9" t="s">
        <v>22</v>
      </c>
      <c r="B7" s="16">
        <v>45050</v>
      </c>
      <c r="C7" s="5" t="s">
        <v>183</v>
      </c>
      <c r="D7" s="6" t="s">
        <v>184</v>
      </c>
      <c r="E7" s="7" t="s">
        <v>185</v>
      </c>
      <c r="F7" s="11">
        <v>363600</v>
      </c>
      <c r="G7" s="286">
        <v>45051</v>
      </c>
      <c r="H7" s="285" t="s">
        <v>209</v>
      </c>
      <c r="I7" s="285" t="s">
        <v>210</v>
      </c>
      <c r="J7" s="288">
        <v>1900000</v>
      </c>
      <c r="K7" s="285" t="s">
        <v>250</v>
      </c>
      <c r="L7" s="285"/>
    </row>
    <row r="8" spans="1:12" ht="15" x14ac:dyDescent="0.25">
      <c r="A8" s="9" t="s">
        <v>22</v>
      </c>
      <c r="B8" s="16">
        <v>45050</v>
      </c>
      <c r="C8" s="5" t="s">
        <v>186</v>
      </c>
      <c r="D8" s="6" t="s">
        <v>159</v>
      </c>
      <c r="E8" s="17" t="s">
        <v>187</v>
      </c>
      <c r="F8" s="11">
        <v>234600</v>
      </c>
      <c r="G8" s="285"/>
      <c r="H8" s="285"/>
      <c r="I8" s="285"/>
      <c r="J8" s="288"/>
      <c r="K8" s="285"/>
      <c r="L8" s="285"/>
    </row>
    <row r="9" spans="1:12" ht="15" x14ac:dyDescent="0.25">
      <c r="A9" s="9" t="s">
        <v>167</v>
      </c>
      <c r="B9" s="16">
        <v>45050</v>
      </c>
      <c r="C9" s="5" t="s">
        <v>188</v>
      </c>
      <c r="D9" s="6" t="s">
        <v>179</v>
      </c>
      <c r="E9" s="7" t="s">
        <v>189</v>
      </c>
      <c r="F9" s="11">
        <v>24250</v>
      </c>
      <c r="G9" s="285"/>
      <c r="H9" s="285"/>
      <c r="I9" s="285"/>
      <c r="J9" s="288"/>
      <c r="K9" s="285"/>
      <c r="L9" s="285"/>
    </row>
    <row r="10" spans="1:12" ht="15" x14ac:dyDescent="0.25">
      <c r="A10" s="9" t="s">
        <v>43</v>
      </c>
      <c r="B10" s="16">
        <v>45050</v>
      </c>
      <c r="C10" s="5" t="s">
        <v>190</v>
      </c>
      <c r="D10" s="6" t="s">
        <v>74</v>
      </c>
      <c r="E10" s="7" t="s">
        <v>191</v>
      </c>
      <c r="F10" s="11">
        <v>79600</v>
      </c>
      <c r="G10" s="285"/>
      <c r="H10" s="285"/>
      <c r="I10" s="285"/>
      <c r="J10" s="288"/>
      <c r="K10" s="285"/>
      <c r="L10" s="285"/>
    </row>
    <row r="11" spans="1:12" ht="15" x14ac:dyDescent="0.25">
      <c r="A11" s="9" t="s">
        <v>22</v>
      </c>
      <c r="B11" s="16">
        <v>45050</v>
      </c>
      <c r="C11" s="5" t="s">
        <v>192</v>
      </c>
      <c r="D11" s="6" t="s">
        <v>193</v>
      </c>
      <c r="E11" s="7" t="s">
        <v>194</v>
      </c>
      <c r="F11" s="11">
        <v>363600</v>
      </c>
      <c r="G11" s="285"/>
      <c r="H11" s="285"/>
      <c r="I11" s="285"/>
      <c r="J11" s="288"/>
      <c r="K11" s="285"/>
      <c r="L11" s="285"/>
    </row>
    <row r="12" spans="1:12" ht="15" x14ac:dyDescent="0.25">
      <c r="A12" s="8" t="s">
        <v>22</v>
      </c>
      <c r="B12" s="16">
        <v>45050</v>
      </c>
      <c r="C12" s="5" t="s">
        <v>195</v>
      </c>
      <c r="D12" s="6" t="s">
        <v>74</v>
      </c>
      <c r="E12" s="7" t="s">
        <v>196</v>
      </c>
      <c r="F12" s="15">
        <v>234600</v>
      </c>
      <c r="G12" s="285"/>
      <c r="H12" s="285"/>
      <c r="I12" s="285"/>
      <c r="J12" s="288"/>
      <c r="K12" s="285"/>
      <c r="L12" s="285"/>
    </row>
    <row r="13" spans="1:12" ht="15" x14ac:dyDescent="0.25">
      <c r="A13" s="9" t="s">
        <v>22</v>
      </c>
      <c r="B13" s="16">
        <v>45050</v>
      </c>
      <c r="C13" s="5" t="s">
        <v>197</v>
      </c>
      <c r="D13" s="6" t="s">
        <v>198</v>
      </c>
      <c r="E13" s="7" t="s">
        <v>199</v>
      </c>
      <c r="F13" s="18">
        <v>281600</v>
      </c>
      <c r="G13" s="285"/>
      <c r="H13" s="285"/>
      <c r="I13" s="285"/>
      <c r="J13" s="288"/>
      <c r="K13" s="285"/>
      <c r="L13" s="285"/>
    </row>
    <row r="14" spans="1:12" ht="15" x14ac:dyDescent="0.25">
      <c r="A14" s="9" t="s">
        <v>22</v>
      </c>
      <c r="B14" s="16">
        <v>45051</v>
      </c>
      <c r="C14" s="5" t="s">
        <v>200</v>
      </c>
      <c r="D14" s="6" t="s">
        <v>35</v>
      </c>
      <c r="E14" s="7" t="s">
        <v>201</v>
      </c>
      <c r="F14" s="18">
        <v>2252200</v>
      </c>
      <c r="G14" s="285"/>
      <c r="H14" s="285"/>
      <c r="I14" s="285"/>
      <c r="J14" s="288"/>
      <c r="K14" s="285"/>
      <c r="L14" s="285"/>
    </row>
    <row r="15" spans="1:12" ht="15" x14ac:dyDescent="0.25">
      <c r="A15" s="9" t="s">
        <v>65</v>
      </c>
      <c r="B15" s="16">
        <v>45051</v>
      </c>
      <c r="C15" s="5" t="s">
        <v>202</v>
      </c>
      <c r="D15" s="6" t="s">
        <v>53</v>
      </c>
      <c r="E15" s="7" t="s">
        <v>203</v>
      </c>
      <c r="F15" s="18">
        <v>292800</v>
      </c>
      <c r="G15" s="285"/>
      <c r="H15" s="285"/>
      <c r="I15" s="285"/>
      <c r="J15" s="288"/>
      <c r="K15" s="285"/>
      <c r="L15" s="285"/>
    </row>
    <row r="16" spans="1:12" ht="15" x14ac:dyDescent="0.25">
      <c r="A16" s="9" t="s">
        <v>23</v>
      </c>
      <c r="B16" s="16">
        <v>45051</v>
      </c>
      <c r="C16" s="5" t="s">
        <v>204</v>
      </c>
      <c r="D16" s="6" t="s">
        <v>60</v>
      </c>
      <c r="E16" s="7" t="s">
        <v>205</v>
      </c>
      <c r="F16" s="18">
        <v>869950</v>
      </c>
      <c r="G16" s="285"/>
      <c r="H16" s="285"/>
      <c r="I16" s="285"/>
      <c r="J16" s="288"/>
      <c r="K16" s="285"/>
      <c r="L16" s="285"/>
    </row>
    <row r="17" spans="1:12" ht="15" x14ac:dyDescent="0.25">
      <c r="A17" s="9" t="s">
        <v>44</v>
      </c>
      <c r="B17" s="16">
        <v>45051</v>
      </c>
      <c r="C17" s="5" t="s">
        <v>206</v>
      </c>
      <c r="D17" s="6" t="s">
        <v>207</v>
      </c>
      <c r="E17" s="7" t="s">
        <v>208</v>
      </c>
      <c r="F17" s="18">
        <v>26500</v>
      </c>
      <c r="G17" s="285"/>
      <c r="H17" s="285"/>
      <c r="I17" s="285"/>
      <c r="J17" s="288"/>
      <c r="K17" s="285"/>
      <c r="L17" s="285"/>
    </row>
    <row r="18" spans="1:12" ht="15" x14ac:dyDescent="0.25">
      <c r="A18" s="9" t="s">
        <v>22</v>
      </c>
      <c r="B18" s="16">
        <v>45052</v>
      </c>
      <c r="C18" s="5" t="s">
        <v>212</v>
      </c>
      <c r="D18" s="6" t="s">
        <v>213</v>
      </c>
      <c r="E18" s="7" t="s">
        <v>214</v>
      </c>
      <c r="F18" s="18">
        <v>234600</v>
      </c>
      <c r="G18" s="286">
        <v>45054</v>
      </c>
      <c r="H18" s="285" t="s">
        <v>245</v>
      </c>
      <c r="I18" s="285" t="s">
        <v>246</v>
      </c>
      <c r="J18" s="288">
        <v>4305200</v>
      </c>
      <c r="K18" s="285" t="s">
        <v>249</v>
      </c>
      <c r="L18" s="285"/>
    </row>
    <row r="19" spans="1:12" ht="15" x14ac:dyDescent="0.25">
      <c r="A19" s="9" t="s">
        <v>22</v>
      </c>
      <c r="B19" s="16">
        <v>45052</v>
      </c>
      <c r="C19" s="5" t="s">
        <v>215</v>
      </c>
      <c r="D19" s="6" t="s">
        <v>216</v>
      </c>
      <c r="E19" s="7" t="s">
        <v>217</v>
      </c>
      <c r="F19" s="18">
        <v>156600</v>
      </c>
      <c r="G19" s="285"/>
      <c r="H19" s="285"/>
      <c r="I19" s="285"/>
      <c r="J19" s="288"/>
      <c r="K19" s="285"/>
      <c r="L19" s="285"/>
    </row>
    <row r="20" spans="1:12" ht="15" x14ac:dyDescent="0.25">
      <c r="A20" s="9" t="s">
        <v>44</v>
      </c>
      <c r="B20" s="16">
        <v>45052</v>
      </c>
      <c r="C20" s="5" t="s">
        <v>218</v>
      </c>
      <c r="D20" s="6" t="s">
        <v>80</v>
      </c>
      <c r="E20" s="7" t="s">
        <v>219</v>
      </c>
      <c r="F20" s="18">
        <v>506000</v>
      </c>
      <c r="G20" s="285"/>
      <c r="H20" s="285"/>
      <c r="I20" s="285"/>
      <c r="J20" s="288"/>
      <c r="K20" s="285"/>
      <c r="L20" s="285"/>
    </row>
    <row r="21" spans="1:12" ht="15" x14ac:dyDescent="0.25">
      <c r="A21" s="9" t="s">
        <v>23</v>
      </c>
      <c r="B21" s="16">
        <v>45052</v>
      </c>
      <c r="C21" s="5" t="s">
        <v>220</v>
      </c>
      <c r="D21" s="6" t="s">
        <v>184</v>
      </c>
      <c r="E21" s="7" t="s">
        <v>221</v>
      </c>
      <c r="F21" s="18">
        <v>112800</v>
      </c>
      <c r="G21" s="285"/>
      <c r="H21" s="285"/>
      <c r="I21" s="285"/>
      <c r="J21" s="288"/>
      <c r="K21" s="285"/>
      <c r="L21" s="285"/>
    </row>
    <row r="22" spans="1:12" ht="15" x14ac:dyDescent="0.25">
      <c r="A22" s="9" t="s">
        <v>43</v>
      </c>
      <c r="B22" s="16">
        <v>45052</v>
      </c>
      <c r="C22" s="5" t="s">
        <v>222</v>
      </c>
      <c r="D22" s="6" t="s">
        <v>184</v>
      </c>
      <c r="E22" s="7" t="s">
        <v>223</v>
      </c>
      <c r="F22" s="18">
        <v>79550</v>
      </c>
      <c r="G22" s="285"/>
      <c r="H22" s="285"/>
      <c r="I22" s="285"/>
      <c r="J22" s="288"/>
      <c r="K22" s="285"/>
      <c r="L22" s="285"/>
    </row>
    <row r="23" spans="1:12" ht="15" x14ac:dyDescent="0.25">
      <c r="A23" s="9" t="s">
        <v>22</v>
      </c>
      <c r="B23" s="16">
        <v>45052</v>
      </c>
      <c r="C23" s="5" t="s">
        <v>224</v>
      </c>
      <c r="D23" s="6" t="s">
        <v>225</v>
      </c>
      <c r="E23" s="7" t="s">
        <v>226</v>
      </c>
      <c r="F23" s="18">
        <v>68100</v>
      </c>
      <c r="G23" s="285"/>
      <c r="H23" s="285"/>
      <c r="I23" s="285"/>
      <c r="J23" s="288"/>
      <c r="K23" s="285"/>
      <c r="L23" s="285"/>
    </row>
    <row r="24" spans="1:12" ht="15" x14ac:dyDescent="0.25">
      <c r="A24" s="9" t="s">
        <v>167</v>
      </c>
      <c r="B24" s="16">
        <v>45052</v>
      </c>
      <c r="C24" s="5" t="s">
        <v>227</v>
      </c>
      <c r="D24" s="6" t="s">
        <v>228</v>
      </c>
      <c r="E24" s="7" t="s">
        <v>229</v>
      </c>
      <c r="F24" s="18">
        <v>24250</v>
      </c>
      <c r="G24" s="285"/>
      <c r="H24" s="285"/>
      <c r="I24" s="285"/>
      <c r="J24" s="288"/>
      <c r="K24" s="285"/>
      <c r="L24" s="285"/>
    </row>
    <row r="25" spans="1:12" ht="15" x14ac:dyDescent="0.25">
      <c r="A25" s="9" t="s">
        <v>43</v>
      </c>
      <c r="B25" s="16">
        <v>45054</v>
      </c>
      <c r="C25" s="5" t="s">
        <v>230</v>
      </c>
      <c r="D25" s="6" t="s">
        <v>231</v>
      </c>
      <c r="E25" s="7" t="s">
        <v>232</v>
      </c>
      <c r="F25" s="18">
        <v>2572000</v>
      </c>
      <c r="G25" s="285"/>
      <c r="H25" s="285"/>
      <c r="I25" s="285"/>
      <c r="J25" s="288"/>
      <c r="K25" s="285"/>
      <c r="L25" s="285"/>
    </row>
    <row r="26" spans="1:12" ht="15" x14ac:dyDescent="0.25">
      <c r="A26" s="9" t="s">
        <v>44</v>
      </c>
      <c r="B26" s="16">
        <v>45054</v>
      </c>
      <c r="C26" s="5" t="s">
        <v>233</v>
      </c>
      <c r="D26" s="6" t="s">
        <v>231</v>
      </c>
      <c r="E26" s="7" t="s">
        <v>234</v>
      </c>
      <c r="F26" s="18">
        <v>472350</v>
      </c>
      <c r="G26" s="285"/>
      <c r="H26" s="285"/>
      <c r="I26" s="285"/>
      <c r="J26" s="288"/>
      <c r="K26" s="285"/>
      <c r="L26" s="285"/>
    </row>
    <row r="27" spans="1:12" ht="15" x14ac:dyDescent="0.25">
      <c r="A27" s="9" t="s">
        <v>44</v>
      </c>
      <c r="B27" s="16">
        <v>45054</v>
      </c>
      <c r="C27" s="5" t="s">
        <v>235</v>
      </c>
      <c r="D27" s="6" t="s">
        <v>41</v>
      </c>
      <c r="E27" s="7" t="s">
        <v>236</v>
      </c>
      <c r="F27" s="18">
        <v>776800</v>
      </c>
      <c r="G27" s="285"/>
      <c r="H27" s="285"/>
      <c r="I27" s="285"/>
      <c r="J27" s="288"/>
      <c r="K27" s="285"/>
      <c r="L27" s="285"/>
    </row>
    <row r="28" spans="1:12" ht="15" x14ac:dyDescent="0.25">
      <c r="A28" s="9" t="s">
        <v>22</v>
      </c>
      <c r="B28" s="16">
        <v>45054</v>
      </c>
      <c r="C28" s="5" t="s">
        <v>237</v>
      </c>
      <c r="D28" s="6" t="s">
        <v>41</v>
      </c>
      <c r="E28" s="7" t="s">
        <v>238</v>
      </c>
      <c r="F28" s="18">
        <v>363600</v>
      </c>
      <c r="G28" s="285"/>
      <c r="H28" s="285"/>
      <c r="I28" s="285"/>
      <c r="J28" s="288"/>
      <c r="K28" s="285"/>
      <c r="L28" s="285"/>
    </row>
    <row r="29" spans="1:12" ht="15" x14ac:dyDescent="0.25">
      <c r="A29" s="9" t="s">
        <v>22</v>
      </c>
      <c r="B29" s="16">
        <v>45054</v>
      </c>
      <c r="C29" s="5" t="s">
        <v>239</v>
      </c>
      <c r="D29" s="6" t="s">
        <v>240</v>
      </c>
      <c r="E29" s="7" t="s">
        <v>241</v>
      </c>
      <c r="F29" s="18">
        <v>243600</v>
      </c>
      <c r="G29" s="285"/>
      <c r="H29" s="285"/>
      <c r="I29" s="285"/>
      <c r="J29" s="288"/>
      <c r="K29" s="285"/>
      <c r="L29" s="285"/>
    </row>
    <row r="30" spans="1:12" ht="15" x14ac:dyDescent="0.25">
      <c r="A30" s="9" t="s">
        <v>22</v>
      </c>
      <c r="B30" s="16">
        <v>45054</v>
      </c>
      <c r="C30" s="5" t="s">
        <v>242</v>
      </c>
      <c r="D30" s="6" t="s">
        <v>243</v>
      </c>
      <c r="E30" s="7" t="s">
        <v>244</v>
      </c>
      <c r="F30" s="18">
        <v>21500</v>
      </c>
      <c r="G30" s="285"/>
      <c r="H30" s="285"/>
      <c r="I30" s="285"/>
      <c r="J30" s="288"/>
      <c r="K30" s="285"/>
      <c r="L30" s="285"/>
    </row>
    <row r="31" spans="1:12" ht="15" x14ac:dyDescent="0.25">
      <c r="A31" s="9" t="s">
        <v>44</v>
      </c>
      <c r="B31" s="16">
        <v>45055</v>
      </c>
      <c r="C31" s="5" t="s">
        <v>247</v>
      </c>
      <c r="D31" s="6" t="s">
        <v>231</v>
      </c>
      <c r="E31" s="7" t="s">
        <v>248</v>
      </c>
      <c r="F31" s="18">
        <v>2487400</v>
      </c>
      <c r="G31" s="286">
        <v>45058</v>
      </c>
      <c r="H31" s="285" t="s">
        <v>263</v>
      </c>
      <c r="I31" s="285" t="s">
        <v>264</v>
      </c>
      <c r="J31" s="288">
        <v>8588750</v>
      </c>
      <c r="K31" s="285" t="s">
        <v>265</v>
      </c>
      <c r="L31" s="285"/>
    </row>
    <row r="32" spans="1:12" ht="15" x14ac:dyDescent="0.25">
      <c r="A32" s="8" t="s">
        <v>22</v>
      </c>
      <c r="B32" s="4">
        <v>45056</v>
      </c>
      <c r="C32" s="5" t="s">
        <v>251</v>
      </c>
      <c r="D32" s="6" t="s">
        <v>252</v>
      </c>
      <c r="E32" s="19" t="s">
        <v>253</v>
      </c>
      <c r="F32" s="15">
        <v>469200</v>
      </c>
      <c r="G32" s="285"/>
      <c r="H32" s="285"/>
      <c r="I32" s="285"/>
      <c r="J32" s="288"/>
      <c r="K32" s="285"/>
      <c r="L32" s="285"/>
    </row>
    <row r="33" spans="1:12" ht="15" x14ac:dyDescent="0.25">
      <c r="A33" s="8" t="s">
        <v>167</v>
      </c>
      <c r="B33" s="4">
        <v>45056</v>
      </c>
      <c r="C33" s="5" t="s">
        <v>254</v>
      </c>
      <c r="D33" s="6" t="s">
        <v>252</v>
      </c>
      <c r="E33" s="19" t="s">
        <v>255</v>
      </c>
      <c r="F33" s="15">
        <v>65600</v>
      </c>
      <c r="G33" s="285"/>
      <c r="H33" s="285"/>
      <c r="I33" s="285"/>
      <c r="J33" s="288"/>
      <c r="K33" s="285"/>
      <c r="L33" s="285"/>
    </row>
    <row r="34" spans="1:12" ht="15" x14ac:dyDescent="0.25">
      <c r="A34" s="8" t="s">
        <v>65</v>
      </c>
      <c r="B34" s="4">
        <v>45056</v>
      </c>
      <c r="C34" s="5" t="s">
        <v>256</v>
      </c>
      <c r="D34" s="6" t="s">
        <v>53</v>
      </c>
      <c r="E34" s="19" t="s">
        <v>257</v>
      </c>
      <c r="F34" s="15">
        <v>204000</v>
      </c>
      <c r="G34" s="285"/>
      <c r="H34" s="285"/>
      <c r="I34" s="285"/>
      <c r="J34" s="288"/>
      <c r="K34" s="285"/>
      <c r="L34" s="285"/>
    </row>
    <row r="35" spans="1:12" ht="15" x14ac:dyDescent="0.25">
      <c r="A35" s="8" t="s">
        <v>22</v>
      </c>
      <c r="B35" s="4">
        <v>45056</v>
      </c>
      <c r="C35" s="5" t="s">
        <v>258</v>
      </c>
      <c r="D35" s="6" t="s">
        <v>259</v>
      </c>
      <c r="E35" s="19" t="s">
        <v>260</v>
      </c>
      <c r="F35" s="15">
        <v>156800</v>
      </c>
      <c r="G35" s="285"/>
      <c r="H35" s="285"/>
      <c r="I35" s="285"/>
      <c r="J35" s="288"/>
      <c r="K35" s="285"/>
      <c r="L35" s="285"/>
    </row>
    <row r="36" spans="1:12" ht="15" x14ac:dyDescent="0.25">
      <c r="A36" s="8" t="s">
        <v>44</v>
      </c>
      <c r="B36" s="4">
        <v>45057</v>
      </c>
      <c r="C36" s="5" t="s">
        <v>261</v>
      </c>
      <c r="D36" s="6" t="s">
        <v>104</v>
      </c>
      <c r="E36" s="19" t="s">
        <v>262</v>
      </c>
      <c r="F36" s="15">
        <v>755900</v>
      </c>
      <c r="G36" s="285"/>
      <c r="H36" s="285"/>
      <c r="I36" s="285"/>
      <c r="J36" s="288"/>
      <c r="K36" s="285"/>
      <c r="L36" s="285"/>
    </row>
    <row r="37" spans="1:12" ht="15" x14ac:dyDescent="0.25">
      <c r="A37" s="8" t="s">
        <v>44</v>
      </c>
      <c r="B37" s="4">
        <v>45061</v>
      </c>
      <c r="C37" s="5" t="s">
        <v>266</v>
      </c>
      <c r="D37" s="6" t="s">
        <v>41</v>
      </c>
      <c r="E37" s="19" t="s">
        <v>268</v>
      </c>
      <c r="F37" s="15">
        <v>319950</v>
      </c>
      <c r="G37" s="286">
        <v>45066</v>
      </c>
      <c r="H37" s="285" t="s">
        <v>293</v>
      </c>
      <c r="I37" s="285" t="s">
        <v>294</v>
      </c>
      <c r="J37" s="288">
        <v>3800800</v>
      </c>
      <c r="K37" s="285" t="s">
        <v>340</v>
      </c>
      <c r="L37" s="285"/>
    </row>
    <row r="38" spans="1:12" ht="15" x14ac:dyDescent="0.25">
      <c r="A38" s="8" t="s">
        <v>44</v>
      </c>
      <c r="B38" s="4">
        <v>45061</v>
      </c>
      <c r="C38" s="5" t="s">
        <v>267</v>
      </c>
      <c r="D38" s="6" t="s">
        <v>129</v>
      </c>
      <c r="E38" s="19" t="s">
        <v>269</v>
      </c>
      <c r="F38" s="15">
        <v>250000</v>
      </c>
      <c r="G38" s="285"/>
      <c r="H38" s="285"/>
      <c r="I38" s="285"/>
      <c r="J38" s="288"/>
      <c r="K38" s="285"/>
      <c r="L38" s="285"/>
    </row>
    <row r="39" spans="1:12" ht="15" x14ac:dyDescent="0.25">
      <c r="A39" s="8" t="s">
        <v>22</v>
      </c>
      <c r="B39" s="4">
        <v>45062</v>
      </c>
      <c r="C39" s="5" t="s">
        <v>270</v>
      </c>
      <c r="D39" s="6" t="s">
        <v>271</v>
      </c>
      <c r="E39" s="7" t="s">
        <v>272</v>
      </c>
      <c r="F39" s="15">
        <v>243600</v>
      </c>
      <c r="G39" s="285"/>
      <c r="H39" s="285"/>
      <c r="I39" s="285"/>
      <c r="J39" s="288"/>
      <c r="K39" s="285"/>
      <c r="L39" s="285"/>
    </row>
    <row r="40" spans="1:12" ht="15" x14ac:dyDescent="0.25">
      <c r="A40" s="8" t="s">
        <v>281</v>
      </c>
      <c r="B40" s="4">
        <v>45063</v>
      </c>
      <c r="C40" s="5" t="s">
        <v>273</v>
      </c>
      <c r="D40" s="6" t="s">
        <v>276</v>
      </c>
      <c r="E40" s="7" t="s">
        <v>277</v>
      </c>
      <c r="F40" s="15">
        <v>5400</v>
      </c>
      <c r="G40" s="285"/>
      <c r="H40" s="285"/>
      <c r="I40" s="285"/>
      <c r="J40" s="288"/>
      <c r="K40" s="285"/>
      <c r="L40" s="285"/>
    </row>
    <row r="41" spans="1:12" ht="15" x14ac:dyDescent="0.25">
      <c r="A41" s="8" t="s">
        <v>22</v>
      </c>
      <c r="B41" s="4">
        <v>45063</v>
      </c>
      <c r="C41" s="5" t="s">
        <v>274</v>
      </c>
      <c r="D41" s="6" t="s">
        <v>213</v>
      </c>
      <c r="E41" s="7" t="s">
        <v>278</v>
      </c>
      <c r="F41" s="15">
        <v>2776500</v>
      </c>
      <c r="G41" s="285"/>
      <c r="H41" s="285"/>
      <c r="I41" s="285"/>
      <c r="J41" s="288"/>
      <c r="K41" s="285"/>
      <c r="L41" s="285"/>
    </row>
    <row r="42" spans="1:12" ht="15" x14ac:dyDescent="0.25">
      <c r="A42" s="8" t="s">
        <v>44</v>
      </c>
      <c r="B42" s="4">
        <v>45063</v>
      </c>
      <c r="C42" s="5" t="s">
        <v>275</v>
      </c>
      <c r="D42" s="6" t="s">
        <v>279</v>
      </c>
      <c r="E42" s="7" t="s">
        <v>280</v>
      </c>
      <c r="F42" s="15">
        <v>205350</v>
      </c>
      <c r="G42" s="285"/>
      <c r="H42" s="285"/>
      <c r="I42" s="285"/>
      <c r="J42" s="288"/>
      <c r="K42" s="285"/>
      <c r="L42" s="285"/>
    </row>
    <row r="43" spans="1:12" ht="15" x14ac:dyDescent="0.25">
      <c r="A43" s="8" t="s">
        <v>102</v>
      </c>
      <c r="B43" s="4">
        <v>45064</v>
      </c>
      <c r="C43" s="5" t="s">
        <v>282</v>
      </c>
      <c r="D43" s="6" t="s">
        <v>284</v>
      </c>
      <c r="E43" s="7" t="s">
        <v>285</v>
      </c>
      <c r="F43" s="15">
        <v>100000</v>
      </c>
      <c r="G43" s="285"/>
      <c r="H43" s="285"/>
      <c r="I43" s="285"/>
      <c r="J43" s="288"/>
      <c r="K43" s="285"/>
      <c r="L43" s="285"/>
    </row>
    <row r="44" spans="1:12" ht="15" x14ac:dyDescent="0.25">
      <c r="A44" s="8" t="s">
        <v>22</v>
      </c>
      <c r="B44" s="4">
        <v>45064</v>
      </c>
      <c r="C44" s="5" t="s">
        <v>283</v>
      </c>
      <c r="D44" s="6" t="s">
        <v>74</v>
      </c>
      <c r="E44" s="7" t="s">
        <v>286</v>
      </c>
      <c r="F44" s="15">
        <v>234600</v>
      </c>
      <c r="G44" s="285"/>
      <c r="H44" s="285"/>
      <c r="I44" s="285"/>
      <c r="J44" s="288"/>
      <c r="K44" s="285"/>
      <c r="L44" s="285"/>
    </row>
    <row r="45" spans="1:12" ht="15" x14ac:dyDescent="0.25">
      <c r="A45" s="8" t="s">
        <v>102</v>
      </c>
      <c r="B45" s="4">
        <v>45065</v>
      </c>
      <c r="C45" s="5" t="s">
        <v>287</v>
      </c>
      <c r="D45" s="6" t="s">
        <v>288</v>
      </c>
      <c r="E45" s="7" t="s">
        <v>289</v>
      </c>
      <c r="F45" s="15">
        <v>180000</v>
      </c>
      <c r="G45" s="285"/>
      <c r="H45" s="285"/>
      <c r="I45" s="285"/>
      <c r="J45" s="288"/>
      <c r="K45" s="285"/>
      <c r="L45" s="285"/>
    </row>
    <row r="46" spans="1:12" ht="15" x14ac:dyDescent="0.25">
      <c r="A46" s="8" t="s">
        <v>44</v>
      </c>
      <c r="B46" s="4">
        <v>45066</v>
      </c>
      <c r="C46" s="5" t="s">
        <v>290</v>
      </c>
      <c r="D46" s="6" t="s">
        <v>291</v>
      </c>
      <c r="E46" s="7" t="s">
        <v>292</v>
      </c>
      <c r="F46" s="15">
        <v>378800</v>
      </c>
      <c r="G46" s="285"/>
      <c r="H46" s="285"/>
      <c r="I46" s="285"/>
      <c r="J46" s="288"/>
      <c r="K46" s="285"/>
      <c r="L46" s="285"/>
    </row>
    <row r="47" spans="1:12" ht="15" x14ac:dyDescent="0.25">
      <c r="A47" s="8" t="s">
        <v>22</v>
      </c>
      <c r="B47" s="4">
        <v>45068</v>
      </c>
      <c r="C47" s="5" t="s">
        <v>295</v>
      </c>
      <c r="D47" s="6" t="s">
        <v>147</v>
      </c>
      <c r="E47" s="7" t="s">
        <v>296</v>
      </c>
      <c r="F47" s="15">
        <v>234600</v>
      </c>
      <c r="G47" s="286">
        <v>45072</v>
      </c>
      <c r="H47" s="285" t="s">
        <v>337</v>
      </c>
      <c r="I47" s="285" t="s">
        <v>338</v>
      </c>
      <c r="J47" s="287">
        <v>7535350</v>
      </c>
      <c r="K47" s="285" t="s">
        <v>339</v>
      </c>
      <c r="L47" s="285"/>
    </row>
    <row r="48" spans="1:12" ht="15" x14ac:dyDescent="0.25">
      <c r="A48" s="8" t="s">
        <v>44</v>
      </c>
      <c r="B48" s="4">
        <v>45069</v>
      </c>
      <c r="C48" s="5" t="s">
        <v>297</v>
      </c>
      <c r="D48" s="6" t="s">
        <v>129</v>
      </c>
      <c r="E48" s="7" t="s">
        <v>298</v>
      </c>
      <c r="F48" s="15">
        <v>92500</v>
      </c>
      <c r="G48" s="285"/>
      <c r="H48" s="285"/>
      <c r="I48" s="285"/>
      <c r="J48" s="287"/>
      <c r="K48" s="285"/>
      <c r="L48" s="285"/>
    </row>
    <row r="49" spans="1:12" ht="15" x14ac:dyDescent="0.25">
      <c r="A49" s="8" t="s">
        <v>281</v>
      </c>
      <c r="B49" s="4">
        <v>45069</v>
      </c>
      <c r="C49" s="5" t="s">
        <v>299</v>
      </c>
      <c r="D49" s="6" t="s">
        <v>300</v>
      </c>
      <c r="E49" s="7" t="s">
        <v>301</v>
      </c>
      <c r="F49" s="15">
        <v>200000</v>
      </c>
      <c r="G49" s="285"/>
      <c r="H49" s="285"/>
      <c r="I49" s="285"/>
      <c r="J49" s="287"/>
      <c r="K49" s="285"/>
      <c r="L49" s="285"/>
    </row>
    <row r="50" spans="1:12" ht="15" x14ac:dyDescent="0.25">
      <c r="A50" s="8" t="s">
        <v>43</v>
      </c>
      <c r="B50" s="4">
        <v>45071</v>
      </c>
      <c r="C50" s="5" t="s">
        <v>302</v>
      </c>
      <c r="D50" s="6" t="s">
        <v>303</v>
      </c>
      <c r="E50" s="7" t="s">
        <v>304</v>
      </c>
      <c r="F50" s="15">
        <v>677000</v>
      </c>
      <c r="G50" s="285"/>
      <c r="H50" s="285"/>
      <c r="I50" s="285"/>
      <c r="J50" s="287"/>
      <c r="K50" s="285"/>
      <c r="L50" s="285"/>
    </row>
    <row r="51" spans="1:12" ht="15" x14ac:dyDescent="0.25">
      <c r="A51" s="8" t="s">
        <v>168</v>
      </c>
      <c r="B51" s="4">
        <v>45071</v>
      </c>
      <c r="C51" s="5" t="s">
        <v>305</v>
      </c>
      <c r="D51" s="6" t="s">
        <v>306</v>
      </c>
      <c r="E51" s="7" t="s">
        <v>307</v>
      </c>
      <c r="F51" s="15">
        <v>362350</v>
      </c>
      <c r="G51" s="285"/>
      <c r="H51" s="285"/>
      <c r="I51" s="285"/>
      <c r="J51" s="287"/>
      <c r="K51" s="285"/>
      <c r="L51" s="285"/>
    </row>
    <row r="52" spans="1:12" ht="15" x14ac:dyDescent="0.25">
      <c r="A52" s="8" t="s">
        <v>22</v>
      </c>
      <c r="B52" s="4">
        <v>45071</v>
      </c>
      <c r="C52" s="5" t="s">
        <v>308</v>
      </c>
      <c r="D52" s="6" t="s">
        <v>143</v>
      </c>
      <c r="E52" s="7" t="s">
        <v>309</v>
      </c>
      <c r="F52" s="15">
        <v>487200</v>
      </c>
      <c r="G52" s="285"/>
      <c r="H52" s="285"/>
      <c r="I52" s="285"/>
      <c r="J52" s="287"/>
      <c r="K52" s="285"/>
      <c r="L52" s="285"/>
    </row>
    <row r="53" spans="1:12" ht="15" x14ac:dyDescent="0.25">
      <c r="A53" s="8" t="s">
        <v>44</v>
      </c>
      <c r="B53" s="4">
        <v>45071</v>
      </c>
      <c r="C53" s="5" t="s">
        <v>310</v>
      </c>
      <c r="D53" s="6" t="s">
        <v>129</v>
      </c>
      <c r="E53" s="7" t="s">
        <v>311</v>
      </c>
      <c r="F53" s="15">
        <v>308150</v>
      </c>
      <c r="G53" s="285"/>
      <c r="H53" s="285"/>
      <c r="I53" s="285"/>
      <c r="J53" s="287"/>
      <c r="K53" s="285"/>
      <c r="L53" s="285"/>
    </row>
    <row r="54" spans="1:12" ht="15" x14ac:dyDescent="0.25">
      <c r="A54" s="8" t="s">
        <v>22</v>
      </c>
      <c r="B54" s="4">
        <v>45071</v>
      </c>
      <c r="C54" s="5" t="s">
        <v>312</v>
      </c>
      <c r="D54" s="6" t="s">
        <v>159</v>
      </c>
      <c r="E54" s="7" t="s">
        <v>313</v>
      </c>
      <c r="F54" s="15">
        <v>234600</v>
      </c>
      <c r="G54" s="285"/>
      <c r="H54" s="285"/>
      <c r="I54" s="285"/>
      <c r="J54" s="287"/>
      <c r="K54" s="285"/>
      <c r="L54" s="285"/>
    </row>
    <row r="55" spans="1:12" ht="15" x14ac:dyDescent="0.25">
      <c r="A55" s="8" t="s">
        <v>44</v>
      </c>
      <c r="B55" s="4">
        <v>45071</v>
      </c>
      <c r="C55" s="5" t="s">
        <v>314</v>
      </c>
      <c r="D55" s="6" t="s">
        <v>315</v>
      </c>
      <c r="E55" s="7" t="s">
        <v>316</v>
      </c>
      <c r="F55" s="15">
        <v>272650</v>
      </c>
      <c r="G55" s="285"/>
      <c r="H55" s="285"/>
      <c r="I55" s="285"/>
      <c r="J55" s="287"/>
      <c r="K55" s="285"/>
      <c r="L55" s="285"/>
    </row>
    <row r="56" spans="1:12" ht="15" x14ac:dyDescent="0.25">
      <c r="A56" s="8" t="s">
        <v>22</v>
      </c>
      <c r="B56" s="4">
        <v>45072</v>
      </c>
      <c r="C56" s="5" t="s">
        <v>317</v>
      </c>
      <c r="D56" s="6" t="s">
        <v>30</v>
      </c>
      <c r="E56" s="7" t="s">
        <v>318</v>
      </c>
      <c r="F56" s="15">
        <v>118250</v>
      </c>
      <c r="G56" s="285"/>
      <c r="H56" s="285"/>
      <c r="I56" s="285"/>
      <c r="J56" s="287"/>
      <c r="K56" s="285"/>
      <c r="L56" s="285"/>
    </row>
    <row r="57" spans="1:12" ht="15" x14ac:dyDescent="0.25">
      <c r="A57" s="8" t="s">
        <v>167</v>
      </c>
      <c r="B57" s="4">
        <v>45072</v>
      </c>
      <c r="C57" s="5" t="s">
        <v>319</v>
      </c>
      <c r="D57" s="6" t="s">
        <v>159</v>
      </c>
      <c r="E57" s="7" t="s">
        <v>320</v>
      </c>
      <c r="F57" s="15">
        <v>134600</v>
      </c>
      <c r="G57" s="285"/>
      <c r="H57" s="285"/>
      <c r="I57" s="285"/>
      <c r="J57" s="287"/>
      <c r="K57" s="285"/>
      <c r="L57" s="285"/>
    </row>
    <row r="58" spans="1:12" ht="15" x14ac:dyDescent="0.25">
      <c r="A58" s="8" t="s">
        <v>22</v>
      </c>
      <c r="B58" s="4">
        <v>45072</v>
      </c>
      <c r="C58" s="5" t="s">
        <v>321</v>
      </c>
      <c r="D58" s="6" t="s">
        <v>322</v>
      </c>
      <c r="E58" s="7" t="s">
        <v>323</v>
      </c>
      <c r="F58" s="15">
        <v>234600</v>
      </c>
      <c r="G58" s="285"/>
      <c r="H58" s="285"/>
      <c r="I58" s="285"/>
      <c r="J58" s="287"/>
      <c r="K58" s="285"/>
      <c r="L58" s="285"/>
    </row>
    <row r="59" spans="1:12" ht="15" x14ac:dyDescent="0.25">
      <c r="A59" s="8" t="s">
        <v>167</v>
      </c>
      <c r="B59" s="4">
        <v>45072</v>
      </c>
      <c r="C59" s="5" t="s">
        <v>324</v>
      </c>
      <c r="D59" s="6" t="s">
        <v>322</v>
      </c>
      <c r="E59" s="7" t="s">
        <v>325</v>
      </c>
      <c r="F59" s="15">
        <v>52650</v>
      </c>
      <c r="G59" s="285"/>
      <c r="H59" s="285"/>
      <c r="I59" s="285"/>
      <c r="J59" s="287"/>
      <c r="K59" s="285"/>
      <c r="L59" s="285"/>
    </row>
    <row r="60" spans="1:12" ht="15" x14ac:dyDescent="0.25">
      <c r="A60" s="8" t="s">
        <v>22</v>
      </c>
      <c r="B60" s="4">
        <v>45072</v>
      </c>
      <c r="C60" s="5" t="s">
        <v>326</v>
      </c>
      <c r="D60" s="6" t="s">
        <v>147</v>
      </c>
      <c r="E60" s="7" t="s">
        <v>327</v>
      </c>
      <c r="F60" s="15">
        <v>1416600</v>
      </c>
      <c r="G60" s="285"/>
      <c r="H60" s="285"/>
      <c r="I60" s="285"/>
      <c r="J60" s="287"/>
      <c r="K60" s="285"/>
      <c r="L60" s="285"/>
    </row>
    <row r="61" spans="1:12" ht="15" x14ac:dyDescent="0.25">
      <c r="A61" s="8" t="s">
        <v>22</v>
      </c>
      <c r="B61" s="4">
        <v>45072</v>
      </c>
      <c r="C61" s="5" t="s">
        <v>328</v>
      </c>
      <c r="D61" s="6" t="s">
        <v>329</v>
      </c>
      <c r="E61" s="7" t="s">
        <v>330</v>
      </c>
      <c r="F61" s="15">
        <v>290200</v>
      </c>
      <c r="G61" s="285"/>
      <c r="H61" s="285"/>
      <c r="I61" s="285"/>
      <c r="J61" s="287"/>
      <c r="K61" s="285"/>
      <c r="L61" s="285"/>
    </row>
    <row r="62" spans="1:12" ht="15" x14ac:dyDescent="0.25">
      <c r="A62" s="8" t="s">
        <v>22</v>
      </c>
      <c r="B62" s="4">
        <v>45072</v>
      </c>
      <c r="C62" s="5" t="s">
        <v>331</v>
      </c>
      <c r="D62" s="6" t="s">
        <v>332</v>
      </c>
      <c r="E62" s="7" t="s">
        <v>333</v>
      </c>
      <c r="F62" s="15">
        <v>1419600</v>
      </c>
      <c r="G62" s="285"/>
      <c r="H62" s="285"/>
      <c r="I62" s="285"/>
      <c r="J62" s="287"/>
      <c r="K62" s="285"/>
      <c r="L62" s="285"/>
    </row>
    <row r="63" spans="1:12" ht="15" x14ac:dyDescent="0.25">
      <c r="A63" s="8" t="s">
        <v>22</v>
      </c>
      <c r="B63" s="4">
        <v>45072</v>
      </c>
      <c r="C63" s="5" t="s">
        <v>334</v>
      </c>
      <c r="D63" s="6" t="s">
        <v>335</v>
      </c>
      <c r="E63" s="7" t="s">
        <v>336</v>
      </c>
      <c r="F63" s="15">
        <v>106400</v>
      </c>
      <c r="G63" s="285"/>
      <c r="H63" s="285"/>
      <c r="I63" s="285"/>
      <c r="J63" s="287"/>
      <c r="K63" s="285"/>
      <c r="L63" s="285"/>
    </row>
    <row r="64" spans="1:12" ht="15" x14ac:dyDescent="0.25">
      <c r="A64" s="8" t="s">
        <v>22</v>
      </c>
      <c r="B64" s="4">
        <v>45075</v>
      </c>
      <c r="C64" s="5" t="s">
        <v>341</v>
      </c>
      <c r="D64" s="6" t="s">
        <v>41</v>
      </c>
      <c r="E64" s="7" t="s">
        <v>342</v>
      </c>
      <c r="F64" s="15">
        <v>363600</v>
      </c>
    </row>
    <row r="65" spans="1:6" ht="15" x14ac:dyDescent="0.25">
      <c r="A65" s="8" t="s">
        <v>167</v>
      </c>
      <c r="B65" s="4">
        <v>45075</v>
      </c>
      <c r="C65" s="5" t="s">
        <v>343</v>
      </c>
      <c r="D65" s="6" t="s">
        <v>179</v>
      </c>
      <c r="E65" s="7" t="s">
        <v>344</v>
      </c>
      <c r="F65" s="15">
        <v>88300</v>
      </c>
    </row>
    <row r="66" spans="1:6" ht="15" x14ac:dyDescent="0.25">
      <c r="A66" s="8" t="s">
        <v>65</v>
      </c>
      <c r="B66" s="4">
        <v>45075</v>
      </c>
      <c r="C66" s="5" t="s">
        <v>345</v>
      </c>
      <c r="D66" s="6" t="s">
        <v>150</v>
      </c>
      <c r="E66" s="7" t="s">
        <v>346</v>
      </c>
      <c r="F66" s="15">
        <v>196200</v>
      </c>
    </row>
    <row r="67" spans="1:6" ht="15" x14ac:dyDescent="0.25">
      <c r="A67" s="8" t="s">
        <v>22</v>
      </c>
      <c r="B67" s="4">
        <v>45075</v>
      </c>
      <c r="C67" s="5" t="s">
        <v>347</v>
      </c>
      <c r="D67" s="6" t="s">
        <v>77</v>
      </c>
      <c r="E67" s="7" t="s">
        <v>348</v>
      </c>
      <c r="F67" s="15">
        <v>368500</v>
      </c>
    </row>
    <row r="68" spans="1:6" ht="15" x14ac:dyDescent="0.25">
      <c r="A68" s="8" t="s">
        <v>22</v>
      </c>
      <c r="B68" s="4">
        <v>45075</v>
      </c>
      <c r="C68" s="5" t="s">
        <v>349</v>
      </c>
      <c r="D68" s="6" t="s">
        <v>350</v>
      </c>
      <c r="E68" s="7" t="s">
        <v>351</v>
      </c>
      <c r="F68" s="15">
        <v>184250</v>
      </c>
    </row>
    <row r="69" spans="1:6" ht="15" x14ac:dyDescent="0.25">
      <c r="A69" s="8" t="s">
        <v>22</v>
      </c>
      <c r="B69" s="4">
        <v>45075</v>
      </c>
      <c r="C69" s="5" t="s">
        <v>352</v>
      </c>
      <c r="D69" s="6" t="s">
        <v>353</v>
      </c>
      <c r="E69" s="7" t="s">
        <v>354</v>
      </c>
      <c r="F69" s="15">
        <v>14350</v>
      </c>
    </row>
    <row r="70" spans="1:6" ht="15" x14ac:dyDescent="0.25">
      <c r="A70" s="8" t="s">
        <v>167</v>
      </c>
      <c r="B70" s="4">
        <v>45076</v>
      </c>
      <c r="C70" s="5" t="s">
        <v>355</v>
      </c>
      <c r="D70" s="6" t="s">
        <v>179</v>
      </c>
      <c r="E70" s="7" t="s">
        <v>356</v>
      </c>
      <c r="F70" s="15">
        <v>1631000</v>
      </c>
    </row>
    <row r="71" spans="1:6" ht="15" x14ac:dyDescent="0.25">
      <c r="A71" s="8" t="s">
        <v>65</v>
      </c>
      <c r="B71" s="4">
        <v>45076</v>
      </c>
      <c r="C71" s="5" t="s">
        <v>357</v>
      </c>
      <c r="D71" s="6" t="s">
        <v>53</v>
      </c>
      <c r="E71" s="7" t="s">
        <v>358</v>
      </c>
      <c r="F71" s="15">
        <v>25000</v>
      </c>
    </row>
    <row r="72" spans="1:6" ht="15" x14ac:dyDescent="0.25">
      <c r="A72" s="8" t="s">
        <v>167</v>
      </c>
      <c r="B72" s="4">
        <v>45077</v>
      </c>
      <c r="C72" s="5" t="s">
        <v>359</v>
      </c>
      <c r="D72" s="6" t="s">
        <v>159</v>
      </c>
      <c r="E72" s="7" t="s">
        <v>360</v>
      </c>
      <c r="F72" s="15">
        <v>45600</v>
      </c>
    </row>
    <row r="73" spans="1:6" ht="15" x14ac:dyDescent="0.25">
      <c r="A73" s="8" t="s">
        <v>22</v>
      </c>
      <c r="B73" s="4">
        <v>45077</v>
      </c>
      <c r="C73" s="5" t="s">
        <v>361</v>
      </c>
      <c r="D73" s="6" t="s">
        <v>193</v>
      </c>
      <c r="E73" s="7" t="s">
        <v>362</v>
      </c>
      <c r="F73" s="15">
        <v>2806200</v>
      </c>
    </row>
    <row r="74" spans="1:6" ht="15" x14ac:dyDescent="0.25">
      <c r="A74" s="8" t="s">
        <v>22</v>
      </c>
      <c r="B74" s="4">
        <v>45077</v>
      </c>
      <c r="C74" s="5" t="s">
        <v>363</v>
      </c>
      <c r="D74" s="6" t="s">
        <v>129</v>
      </c>
      <c r="E74" s="7" t="s">
        <v>364</v>
      </c>
      <c r="F74" s="15">
        <v>2037450</v>
      </c>
    </row>
  </sheetData>
  <mergeCells count="36">
    <mergeCell ref="L37:L46"/>
    <mergeCell ref="G37:G46"/>
    <mergeCell ref="H37:H46"/>
    <mergeCell ref="I37:I46"/>
    <mergeCell ref="J37:J46"/>
    <mergeCell ref="K37:K46"/>
    <mergeCell ref="L31:L36"/>
    <mergeCell ref="G31:G36"/>
    <mergeCell ref="H31:H36"/>
    <mergeCell ref="I31:I36"/>
    <mergeCell ref="J31:J36"/>
    <mergeCell ref="K31:K36"/>
    <mergeCell ref="L7:L17"/>
    <mergeCell ref="G2:G6"/>
    <mergeCell ref="H2:H6"/>
    <mergeCell ref="I2:I6"/>
    <mergeCell ref="J2:J6"/>
    <mergeCell ref="K2:K6"/>
    <mergeCell ref="L2:L6"/>
    <mergeCell ref="G7:G17"/>
    <mergeCell ref="H7:H17"/>
    <mergeCell ref="I7:I17"/>
    <mergeCell ref="J7:J17"/>
    <mergeCell ref="K7:K17"/>
    <mergeCell ref="L18:L30"/>
    <mergeCell ref="G18:G30"/>
    <mergeCell ref="H18:H30"/>
    <mergeCell ref="I18:I30"/>
    <mergeCell ref="J18:J30"/>
    <mergeCell ref="K18:K30"/>
    <mergeCell ref="K47:K63"/>
    <mergeCell ref="L47:L63"/>
    <mergeCell ref="G47:G63"/>
    <mergeCell ref="H47:H63"/>
    <mergeCell ref="I47:I63"/>
    <mergeCell ref="J47:J63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A1:L55"/>
  <sheetViews>
    <sheetView topLeftCell="G1" workbookViewId="0">
      <selection activeCell="J7" sqref="J7:J14"/>
    </sheetView>
  </sheetViews>
  <sheetFormatPr defaultRowHeight="12.75" x14ac:dyDescent="0.2"/>
  <cols>
    <col min="1" max="1" width="10" customWidth="1"/>
    <col min="2" max="2" width="19.28515625" customWidth="1"/>
    <col min="3" max="3" width="22.7109375" customWidth="1"/>
    <col min="4" max="4" width="25.42578125" customWidth="1"/>
    <col min="5" max="5" width="35.42578125" customWidth="1"/>
    <col min="6" max="6" width="22.42578125" customWidth="1"/>
    <col min="7" max="7" width="36.7109375" customWidth="1"/>
    <col min="8" max="8" width="24.28515625" customWidth="1"/>
    <col min="9" max="9" width="38" customWidth="1"/>
    <col min="10" max="10" width="25.42578125" style="13" customWidth="1"/>
    <col min="11" max="11" width="36" customWidth="1"/>
    <col min="12" max="12" width="17.140625" customWidth="1"/>
  </cols>
  <sheetData>
    <row r="1" spans="1:12" s="3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6</v>
      </c>
      <c r="I1" s="1" t="s">
        <v>4</v>
      </c>
      <c r="J1" s="12" t="s">
        <v>7</v>
      </c>
      <c r="K1" s="1" t="s">
        <v>8</v>
      </c>
      <c r="L1" s="2" t="s">
        <v>9</v>
      </c>
    </row>
    <row r="2" spans="1:12" ht="15" x14ac:dyDescent="0.25">
      <c r="A2" s="8" t="s">
        <v>168</v>
      </c>
      <c r="B2" s="4">
        <v>45078</v>
      </c>
      <c r="C2" s="5" t="s">
        <v>365</v>
      </c>
      <c r="D2" s="6" t="s">
        <v>366</v>
      </c>
      <c r="E2" s="7" t="s">
        <v>367</v>
      </c>
      <c r="F2" s="10">
        <v>270300</v>
      </c>
      <c r="G2" s="289">
        <v>45079</v>
      </c>
      <c r="H2" s="290" t="s">
        <v>376</v>
      </c>
      <c r="I2" s="290" t="s">
        <v>377</v>
      </c>
      <c r="J2" s="291">
        <v>8030750</v>
      </c>
      <c r="K2" s="290" t="s">
        <v>378</v>
      </c>
      <c r="L2" s="290"/>
    </row>
    <row r="3" spans="1:12" ht="15" x14ac:dyDescent="0.25">
      <c r="A3" s="8" t="s">
        <v>22</v>
      </c>
      <c r="B3" s="4">
        <v>45078</v>
      </c>
      <c r="C3" s="5" t="s">
        <v>368</v>
      </c>
      <c r="D3" s="6" t="s">
        <v>74</v>
      </c>
      <c r="E3" s="7" t="s">
        <v>369</v>
      </c>
      <c r="F3" s="10">
        <v>321100</v>
      </c>
      <c r="G3" s="285"/>
      <c r="H3" s="285"/>
      <c r="I3" s="285"/>
      <c r="J3" s="288"/>
      <c r="K3" s="285"/>
      <c r="L3" s="285"/>
    </row>
    <row r="4" spans="1:12" ht="15" x14ac:dyDescent="0.25">
      <c r="A4" s="8" t="s">
        <v>65</v>
      </c>
      <c r="B4" s="4">
        <v>45079</v>
      </c>
      <c r="C4" s="5" t="s">
        <v>370</v>
      </c>
      <c r="D4" s="6" t="s">
        <v>53</v>
      </c>
      <c r="E4" s="7" t="s">
        <v>371</v>
      </c>
      <c r="F4" s="10">
        <v>43000</v>
      </c>
      <c r="G4" s="285"/>
      <c r="H4" s="285"/>
      <c r="I4" s="285"/>
      <c r="J4" s="288"/>
      <c r="K4" s="285"/>
      <c r="L4" s="285"/>
    </row>
    <row r="5" spans="1:12" ht="15" x14ac:dyDescent="0.25">
      <c r="A5" s="8" t="s">
        <v>22</v>
      </c>
      <c r="B5" s="4">
        <v>45079</v>
      </c>
      <c r="C5" s="5" t="s">
        <v>372</v>
      </c>
      <c r="D5" s="6" t="s">
        <v>74</v>
      </c>
      <c r="E5" s="7" t="s">
        <v>373</v>
      </c>
      <c r="F5" s="10">
        <v>12350</v>
      </c>
      <c r="G5" s="285"/>
      <c r="H5" s="285"/>
      <c r="I5" s="285"/>
      <c r="J5" s="288"/>
      <c r="K5" s="285"/>
      <c r="L5" s="285"/>
    </row>
    <row r="6" spans="1:12" ht="15" x14ac:dyDescent="0.25">
      <c r="A6" s="8" t="s">
        <v>22</v>
      </c>
      <c r="B6" s="4">
        <v>45079</v>
      </c>
      <c r="C6" s="5" t="s">
        <v>374</v>
      </c>
      <c r="D6" s="6" t="s">
        <v>35</v>
      </c>
      <c r="E6" s="7" t="s">
        <v>375</v>
      </c>
      <c r="F6" s="15">
        <v>700</v>
      </c>
      <c r="G6" s="285"/>
      <c r="H6" s="285"/>
      <c r="I6" s="285"/>
      <c r="J6" s="288"/>
      <c r="K6" s="285"/>
      <c r="L6" s="285"/>
    </row>
    <row r="7" spans="1:12" ht="15" x14ac:dyDescent="0.25">
      <c r="A7" s="8" t="s">
        <v>44</v>
      </c>
      <c r="B7" s="4">
        <v>45082</v>
      </c>
      <c r="C7" s="5" t="s">
        <v>379</v>
      </c>
      <c r="D7" s="6" t="s">
        <v>380</v>
      </c>
      <c r="E7" s="7" t="s">
        <v>381</v>
      </c>
      <c r="F7" s="15">
        <v>342250</v>
      </c>
      <c r="G7" s="286">
        <v>45083</v>
      </c>
      <c r="H7" s="285" t="s">
        <v>398</v>
      </c>
      <c r="I7" s="285" t="s">
        <v>399</v>
      </c>
      <c r="J7" s="288">
        <v>3620000</v>
      </c>
      <c r="K7" s="285" t="s">
        <v>419</v>
      </c>
      <c r="L7" s="285"/>
    </row>
    <row r="8" spans="1:12" ht="15" x14ac:dyDescent="0.25">
      <c r="A8" s="8" t="s">
        <v>22</v>
      </c>
      <c r="B8" s="4">
        <v>45082</v>
      </c>
      <c r="C8" s="5" t="s">
        <v>382</v>
      </c>
      <c r="D8" s="6" t="s">
        <v>124</v>
      </c>
      <c r="E8" s="7" t="s">
        <v>383</v>
      </c>
      <c r="F8" s="15">
        <v>915100</v>
      </c>
      <c r="G8" s="285"/>
      <c r="H8" s="285"/>
      <c r="I8" s="285"/>
      <c r="J8" s="288"/>
      <c r="K8" s="285"/>
      <c r="L8" s="285"/>
    </row>
    <row r="9" spans="1:12" ht="15" x14ac:dyDescent="0.25">
      <c r="A9" s="8" t="s">
        <v>168</v>
      </c>
      <c r="B9" s="4">
        <v>45082</v>
      </c>
      <c r="C9" s="5" t="s">
        <v>384</v>
      </c>
      <c r="D9" s="6" t="s">
        <v>366</v>
      </c>
      <c r="E9" s="7" t="s">
        <v>385</v>
      </c>
      <c r="F9" s="15">
        <v>36350</v>
      </c>
      <c r="G9" s="285"/>
      <c r="H9" s="285"/>
      <c r="I9" s="285"/>
      <c r="J9" s="288"/>
      <c r="K9" s="285"/>
      <c r="L9" s="285"/>
    </row>
    <row r="10" spans="1:12" ht="15" x14ac:dyDescent="0.25">
      <c r="A10" s="8" t="s">
        <v>168</v>
      </c>
      <c r="B10" s="4">
        <v>45082</v>
      </c>
      <c r="C10" s="5" t="s">
        <v>386</v>
      </c>
      <c r="D10" s="6" t="s">
        <v>306</v>
      </c>
      <c r="E10" s="7" t="s">
        <v>387</v>
      </c>
      <c r="F10" s="15">
        <v>51650</v>
      </c>
      <c r="G10" s="285"/>
      <c r="H10" s="285"/>
      <c r="I10" s="285"/>
      <c r="J10" s="288"/>
      <c r="K10" s="285"/>
      <c r="L10" s="285"/>
    </row>
    <row r="11" spans="1:12" ht="15" x14ac:dyDescent="0.25">
      <c r="A11" s="8" t="s">
        <v>281</v>
      </c>
      <c r="B11" s="4">
        <v>45082</v>
      </c>
      <c r="C11" s="5" t="s">
        <v>388</v>
      </c>
      <c r="D11" s="6" t="s">
        <v>389</v>
      </c>
      <c r="E11" s="7" t="s">
        <v>390</v>
      </c>
      <c r="F11" s="15">
        <v>56600</v>
      </c>
      <c r="G11" s="285"/>
      <c r="H11" s="285"/>
      <c r="I11" s="285"/>
      <c r="J11" s="288"/>
      <c r="K11" s="285"/>
      <c r="L11" s="285"/>
    </row>
    <row r="12" spans="1:12" ht="15" x14ac:dyDescent="0.25">
      <c r="A12" s="9" t="s">
        <v>167</v>
      </c>
      <c r="B12" s="4">
        <v>45082</v>
      </c>
      <c r="C12" s="5" t="s">
        <v>391</v>
      </c>
      <c r="D12" s="6" t="s">
        <v>179</v>
      </c>
      <c r="E12" s="7" t="s">
        <v>392</v>
      </c>
      <c r="F12" s="15">
        <v>25150</v>
      </c>
      <c r="G12" s="285"/>
      <c r="H12" s="285"/>
      <c r="I12" s="285"/>
      <c r="J12" s="288"/>
      <c r="K12" s="285"/>
      <c r="L12" s="285"/>
    </row>
    <row r="13" spans="1:12" ht="15" x14ac:dyDescent="0.25">
      <c r="A13" s="9" t="s">
        <v>22</v>
      </c>
      <c r="B13" s="4">
        <v>45082</v>
      </c>
      <c r="C13" s="5" t="s">
        <v>393</v>
      </c>
      <c r="D13" s="6" t="s">
        <v>179</v>
      </c>
      <c r="E13" s="7" t="s">
        <v>394</v>
      </c>
      <c r="F13" s="15">
        <v>234600</v>
      </c>
      <c r="G13" s="285"/>
      <c r="H13" s="285"/>
      <c r="I13" s="285"/>
      <c r="J13" s="288"/>
      <c r="K13" s="285"/>
      <c r="L13" s="285"/>
    </row>
    <row r="14" spans="1:12" ht="15" x14ac:dyDescent="0.25">
      <c r="A14" s="9" t="s">
        <v>22</v>
      </c>
      <c r="B14" s="4">
        <v>45083</v>
      </c>
      <c r="C14" s="5" t="s">
        <v>395</v>
      </c>
      <c r="D14" s="6" t="s">
        <v>396</v>
      </c>
      <c r="E14" s="7" t="s">
        <v>397</v>
      </c>
      <c r="F14" s="15">
        <v>2037450</v>
      </c>
      <c r="G14" s="285"/>
      <c r="H14" s="285"/>
      <c r="I14" s="285"/>
      <c r="J14" s="288"/>
      <c r="K14" s="285"/>
      <c r="L14" s="285"/>
    </row>
    <row r="15" spans="1:12" ht="15" x14ac:dyDescent="0.25">
      <c r="A15" s="9" t="s">
        <v>44</v>
      </c>
      <c r="B15" s="4">
        <v>45084</v>
      </c>
      <c r="C15" s="5" t="s">
        <v>400</v>
      </c>
      <c r="D15" s="6" t="s">
        <v>401</v>
      </c>
      <c r="E15" s="7" t="s">
        <v>402</v>
      </c>
      <c r="F15" s="15">
        <v>5000000</v>
      </c>
      <c r="G15" s="286">
        <v>45086</v>
      </c>
      <c r="H15" s="285" t="s">
        <v>417</v>
      </c>
      <c r="I15" s="285" t="s">
        <v>418</v>
      </c>
      <c r="J15" s="288">
        <v>9072150</v>
      </c>
      <c r="K15" s="285" t="s">
        <v>420</v>
      </c>
      <c r="L15" s="285"/>
    </row>
    <row r="16" spans="1:12" ht="15" x14ac:dyDescent="0.25">
      <c r="A16" s="9" t="s">
        <v>22</v>
      </c>
      <c r="B16" s="4">
        <v>45085</v>
      </c>
      <c r="C16" s="5" t="s">
        <v>403</v>
      </c>
      <c r="D16" s="6" t="s">
        <v>404</v>
      </c>
      <c r="E16" s="7" t="s">
        <v>405</v>
      </c>
      <c r="F16" s="15">
        <v>174600</v>
      </c>
      <c r="G16" s="285"/>
      <c r="H16" s="285"/>
      <c r="I16" s="285"/>
      <c r="J16" s="288"/>
      <c r="K16" s="285"/>
      <c r="L16" s="285"/>
    </row>
    <row r="17" spans="1:12" ht="15" x14ac:dyDescent="0.25">
      <c r="A17" s="9" t="s">
        <v>167</v>
      </c>
      <c r="B17" s="4">
        <v>45085</v>
      </c>
      <c r="C17" s="5" t="s">
        <v>406</v>
      </c>
      <c r="D17" s="6" t="s">
        <v>404</v>
      </c>
      <c r="E17" s="7" t="s">
        <v>407</v>
      </c>
      <c r="F17" s="15">
        <v>57250</v>
      </c>
      <c r="G17" s="285"/>
      <c r="H17" s="285"/>
      <c r="I17" s="285"/>
      <c r="J17" s="288"/>
      <c r="K17" s="285"/>
      <c r="L17" s="285"/>
    </row>
    <row r="18" spans="1:12" ht="15" x14ac:dyDescent="0.25">
      <c r="A18" s="9" t="s">
        <v>167</v>
      </c>
      <c r="B18" s="4">
        <v>45085</v>
      </c>
      <c r="C18" s="5" t="s">
        <v>408</v>
      </c>
      <c r="D18" s="6" t="s">
        <v>409</v>
      </c>
      <c r="E18" s="7" t="s">
        <v>410</v>
      </c>
      <c r="F18" s="15">
        <v>42950</v>
      </c>
      <c r="G18" s="285"/>
      <c r="H18" s="285"/>
      <c r="I18" s="285"/>
      <c r="J18" s="288"/>
      <c r="K18" s="285"/>
      <c r="L18" s="285"/>
    </row>
    <row r="19" spans="1:12" ht="15" x14ac:dyDescent="0.25">
      <c r="A19" s="9" t="s">
        <v>44</v>
      </c>
      <c r="B19" s="4">
        <v>45086</v>
      </c>
      <c r="C19" s="5" t="s">
        <v>411</v>
      </c>
      <c r="D19" s="6" t="s">
        <v>46</v>
      </c>
      <c r="E19" s="7" t="s">
        <v>412</v>
      </c>
      <c r="F19" s="15">
        <v>171250</v>
      </c>
      <c r="G19" s="285"/>
      <c r="H19" s="285"/>
      <c r="I19" s="285"/>
      <c r="J19" s="288"/>
      <c r="K19" s="285"/>
      <c r="L19" s="285"/>
    </row>
    <row r="20" spans="1:12" ht="15" x14ac:dyDescent="0.25">
      <c r="A20" s="9" t="s">
        <v>22</v>
      </c>
      <c r="B20" s="4">
        <v>45086</v>
      </c>
      <c r="C20" s="5" t="s">
        <v>413</v>
      </c>
      <c r="D20" s="6" t="s">
        <v>46</v>
      </c>
      <c r="E20" s="7" t="s">
        <v>414</v>
      </c>
      <c r="F20" s="15">
        <v>3169800</v>
      </c>
      <c r="G20" s="285"/>
      <c r="H20" s="285"/>
      <c r="I20" s="285"/>
      <c r="J20" s="288"/>
      <c r="K20" s="285"/>
      <c r="L20" s="285"/>
    </row>
    <row r="21" spans="1:12" ht="15" x14ac:dyDescent="0.25">
      <c r="A21" s="9" t="s">
        <v>22</v>
      </c>
      <c r="B21" s="4">
        <v>45086</v>
      </c>
      <c r="C21" s="5" t="s">
        <v>415</v>
      </c>
      <c r="D21" s="6" t="s">
        <v>74</v>
      </c>
      <c r="E21" s="7" t="s">
        <v>416</v>
      </c>
      <c r="F21" s="15">
        <v>104400</v>
      </c>
      <c r="G21" s="285"/>
      <c r="H21" s="285"/>
      <c r="I21" s="285"/>
      <c r="J21" s="288"/>
      <c r="K21" s="285"/>
      <c r="L21" s="285"/>
    </row>
    <row r="22" spans="1:12" ht="60" x14ac:dyDescent="0.2">
      <c r="A22" s="28" t="s">
        <v>281</v>
      </c>
      <c r="B22" s="4">
        <v>45089</v>
      </c>
      <c r="C22" s="5" t="s">
        <v>421</v>
      </c>
      <c r="D22" s="2" t="s">
        <v>422</v>
      </c>
      <c r="E22" s="7" t="s">
        <v>423</v>
      </c>
      <c r="F22" s="29">
        <v>500000</v>
      </c>
      <c r="G22" s="27">
        <v>45096</v>
      </c>
      <c r="H22" s="26" t="s">
        <v>464</v>
      </c>
      <c r="I22" s="25" t="s">
        <v>465</v>
      </c>
      <c r="J22" s="30">
        <v>330200</v>
      </c>
      <c r="K22" s="31" t="s">
        <v>466</v>
      </c>
    </row>
    <row r="23" spans="1:12" ht="15" x14ac:dyDescent="0.25">
      <c r="A23" s="9" t="s">
        <v>22</v>
      </c>
      <c r="B23" s="4">
        <v>45089</v>
      </c>
      <c r="C23" s="5" t="s">
        <v>424</v>
      </c>
      <c r="D23" s="6" t="s">
        <v>30</v>
      </c>
      <c r="E23" s="7" t="s">
        <v>425</v>
      </c>
      <c r="F23" s="15">
        <v>231300</v>
      </c>
      <c r="G23" s="293">
        <v>45099</v>
      </c>
      <c r="H23" s="294" t="s">
        <v>493</v>
      </c>
      <c r="I23" s="294" t="s">
        <v>494</v>
      </c>
      <c r="J23" s="295">
        <v>6033400</v>
      </c>
      <c r="K23" s="294" t="s">
        <v>543</v>
      </c>
      <c r="L23" s="294"/>
    </row>
    <row r="24" spans="1:12" ht="15" x14ac:dyDescent="0.25">
      <c r="A24" s="20" t="s">
        <v>102</v>
      </c>
      <c r="B24" s="16">
        <v>45090</v>
      </c>
      <c r="C24" s="5" t="s">
        <v>426</v>
      </c>
      <c r="D24" s="6" t="s">
        <v>427</v>
      </c>
      <c r="E24" s="7" t="s">
        <v>428</v>
      </c>
      <c r="F24" s="15">
        <v>165000</v>
      </c>
      <c r="G24" s="292"/>
      <c r="H24" s="292"/>
      <c r="I24" s="292"/>
      <c r="J24" s="296"/>
      <c r="K24" s="292"/>
      <c r="L24" s="292"/>
    </row>
    <row r="25" spans="1:12" ht="15" x14ac:dyDescent="0.25">
      <c r="A25" s="9" t="s">
        <v>102</v>
      </c>
      <c r="B25" s="16">
        <v>45090</v>
      </c>
      <c r="C25" s="5" t="s">
        <v>429</v>
      </c>
      <c r="D25" s="6" t="s">
        <v>430</v>
      </c>
      <c r="E25" s="7" t="s">
        <v>431</v>
      </c>
      <c r="F25" s="15">
        <v>50000</v>
      </c>
      <c r="G25" s="292"/>
      <c r="H25" s="292"/>
      <c r="I25" s="292"/>
      <c r="J25" s="296"/>
      <c r="K25" s="292"/>
      <c r="L25" s="292"/>
    </row>
    <row r="26" spans="1:12" ht="15" x14ac:dyDescent="0.25">
      <c r="A26" s="9" t="s">
        <v>167</v>
      </c>
      <c r="B26" s="16">
        <v>45093</v>
      </c>
      <c r="C26" s="5" t="s">
        <v>432</v>
      </c>
      <c r="D26" s="6" t="s">
        <v>91</v>
      </c>
      <c r="E26" s="7" t="s">
        <v>433</v>
      </c>
      <c r="F26" s="15">
        <v>25150</v>
      </c>
      <c r="G26" s="292"/>
      <c r="H26" s="292"/>
      <c r="I26" s="292"/>
      <c r="J26" s="296"/>
      <c r="K26" s="292"/>
      <c r="L26" s="292"/>
    </row>
    <row r="27" spans="1:12" ht="15" x14ac:dyDescent="0.25">
      <c r="A27" s="9" t="s">
        <v>102</v>
      </c>
      <c r="B27" s="16">
        <v>45093</v>
      </c>
      <c r="C27" s="5" t="s">
        <v>434</v>
      </c>
      <c r="D27" s="6" t="s">
        <v>159</v>
      </c>
      <c r="E27" s="7" t="s">
        <v>435</v>
      </c>
      <c r="F27" s="15">
        <v>40000</v>
      </c>
      <c r="G27" s="292"/>
      <c r="H27" s="292"/>
      <c r="I27" s="292"/>
      <c r="J27" s="296"/>
      <c r="K27" s="292"/>
      <c r="L27" s="292"/>
    </row>
    <row r="28" spans="1:12" ht="15" x14ac:dyDescent="0.25">
      <c r="A28" s="9" t="s">
        <v>102</v>
      </c>
      <c r="B28" s="16">
        <v>45093</v>
      </c>
      <c r="C28" s="5" t="s">
        <v>436</v>
      </c>
      <c r="D28" s="6" t="s">
        <v>437</v>
      </c>
      <c r="E28" s="7" t="s">
        <v>438</v>
      </c>
      <c r="F28" s="15">
        <v>40000</v>
      </c>
      <c r="G28" s="292"/>
      <c r="H28" s="292"/>
      <c r="I28" s="292"/>
      <c r="J28" s="296"/>
      <c r="K28" s="292"/>
      <c r="L28" s="292"/>
    </row>
    <row r="29" spans="1:12" ht="15" x14ac:dyDescent="0.25">
      <c r="A29" s="9" t="s">
        <v>43</v>
      </c>
      <c r="B29" s="16">
        <v>45093</v>
      </c>
      <c r="C29" s="5" t="s">
        <v>439</v>
      </c>
      <c r="D29" s="6" t="s">
        <v>184</v>
      </c>
      <c r="E29" s="7" t="s">
        <v>440</v>
      </c>
      <c r="F29" s="15">
        <v>194300</v>
      </c>
      <c r="G29" s="292"/>
      <c r="H29" s="292"/>
      <c r="I29" s="292"/>
      <c r="J29" s="296"/>
      <c r="K29" s="292"/>
      <c r="L29" s="292"/>
    </row>
    <row r="30" spans="1:12" ht="15" x14ac:dyDescent="0.25">
      <c r="A30" s="9" t="s">
        <v>22</v>
      </c>
      <c r="B30" s="16">
        <v>45093</v>
      </c>
      <c r="C30" s="5" t="s">
        <v>441</v>
      </c>
      <c r="D30" s="6" t="s">
        <v>91</v>
      </c>
      <c r="E30" s="7" t="s">
        <v>442</v>
      </c>
      <c r="F30" s="15">
        <v>234600</v>
      </c>
      <c r="G30" s="292"/>
      <c r="H30" s="292"/>
      <c r="I30" s="292"/>
      <c r="J30" s="296"/>
      <c r="K30" s="292"/>
      <c r="L30" s="292"/>
    </row>
    <row r="31" spans="1:12" ht="15" x14ac:dyDescent="0.25">
      <c r="A31" s="24" t="s">
        <v>22</v>
      </c>
      <c r="B31" s="16">
        <v>45094</v>
      </c>
      <c r="C31" s="21" t="s">
        <v>443</v>
      </c>
      <c r="D31" s="22" t="s">
        <v>444</v>
      </c>
      <c r="E31" s="23" t="s">
        <v>445</v>
      </c>
      <c r="F31" s="18">
        <v>294100</v>
      </c>
      <c r="G31" s="292"/>
      <c r="H31" s="292"/>
      <c r="I31" s="292"/>
      <c r="J31" s="296"/>
      <c r="K31" s="292"/>
      <c r="L31" s="292"/>
    </row>
    <row r="32" spans="1:12" ht="15" x14ac:dyDescent="0.25">
      <c r="A32" s="24" t="s">
        <v>22</v>
      </c>
      <c r="B32" s="16">
        <v>45094</v>
      </c>
      <c r="C32" s="21" t="s">
        <v>446</v>
      </c>
      <c r="D32" s="22" t="s">
        <v>447</v>
      </c>
      <c r="E32" s="23" t="s">
        <v>448</v>
      </c>
      <c r="F32" s="18">
        <v>182750</v>
      </c>
      <c r="G32" s="292"/>
      <c r="H32" s="292"/>
      <c r="I32" s="292"/>
      <c r="J32" s="296"/>
      <c r="K32" s="292"/>
      <c r="L32" s="292"/>
    </row>
    <row r="33" spans="1:12" ht="15" x14ac:dyDescent="0.25">
      <c r="A33" s="24" t="s">
        <v>102</v>
      </c>
      <c r="B33" s="16">
        <v>45096</v>
      </c>
      <c r="C33" s="21" t="s">
        <v>449</v>
      </c>
      <c r="D33" s="22" t="s">
        <v>450</v>
      </c>
      <c r="E33" s="23" t="s">
        <v>451</v>
      </c>
      <c r="F33" s="18">
        <v>200000</v>
      </c>
      <c r="G33" s="292"/>
      <c r="H33" s="292"/>
      <c r="I33" s="292"/>
      <c r="J33" s="296"/>
      <c r="K33" s="292"/>
      <c r="L33" s="292"/>
    </row>
    <row r="34" spans="1:12" ht="15" x14ac:dyDescent="0.25">
      <c r="A34" s="24" t="s">
        <v>102</v>
      </c>
      <c r="B34" s="16">
        <v>45096</v>
      </c>
      <c r="C34" s="21" t="s">
        <v>452</v>
      </c>
      <c r="D34" s="22" t="s">
        <v>430</v>
      </c>
      <c r="E34" s="23" t="s">
        <v>453</v>
      </c>
      <c r="F34" s="18">
        <v>100000</v>
      </c>
      <c r="G34" s="292"/>
      <c r="H34" s="292"/>
      <c r="I34" s="292"/>
      <c r="J34" s="296"/>
      <c r="K34" s="292"/>
      <c r="L34" s="292"/>
    </row>
    <row r="35" spans="1:12" ht="15" x14ac:dyDescent="0.25">
      <c r="A35" s="24" t="s">
        <v>22</v>
      </c>
      <c r="B35" s="16">
        <v>45096</v>
      </c>
      <c r="C35" s="21" t="s">
        <v>454</v>
      </c>
      <c r="D35" s="22" t="s">
        <v>124</v>
      </c>
      <c r="E35" s="23" t="s">
        <v>455</v>
      </c>
      <c r="F35" s="18">
        <v>703800</v>
      </c>
      <c r="G35" s="292"/>
      <c r="H35" s="292"/>
      <c r="I35" s="292"/>
      <c r="J35" s="296"/>
      <c r="K35" s="292"/>
      <c r="L35" s="292"/>
    </row>
    <row r="36" spans="1:12" ht="15" x14ac:dyDescent="0.25">
      <c r="A36" s="24" t="s">
        <v>44</v>
      </c>
      <c r="B36" s="16">
        <v>45096</v>
      </c>
      <c r="C36" s="21" t="s">
        <v>456</v>
      </c>
      <c r="D36" s="22" t="s">
        <v>124</v>
      </c>
      <c r="E36" s="23" t="s">
        <v>457</v>
      </c>
      <c r="F36" s="18">
        <v>410700</v>
      </c>
      <c r="G36" s="292"/>
      <c r="H36" s="292"/>
      <c r="I36" s="292"/>
      <c r="J36" s="296"/>
      <c r="K36" s="292"/>
      <c r="L36" s="292"/>
    </row>
    <row r="37" spans="1:12" ht="15" x14ac:dyDescent="0.25">
      <c r="A37" s="24" t="s">
        <v>22</v>
      </c>
      <c r="B37" s="16">
        <v>45096</v>
      </c>
      <c r="C37" s="21" t="s">
        <v>458</v>
      </c>
      <c r="D37" s="22" t="s">
        <v>459</v>
      </c>
      <c r="E37" s="23" t="s">
        <v>460</v>
      </c>
      <c r="F37" s="18">
        <v>234600</v>
      </c>
      <c r="G37" s="292"/>
      <c r="H37" s="292"/>
      <c r="I37" s="292"/>
      <c r="J37" s="296"/>
      <c r="K37" s="292"/>
      <c r="L37" s="292"/>
    </row>
    <row r="38" spans="1:12" ht="15" x14ac:dyDescent="0.25">
      <c r="A38" s="24" t="s">
        <v>167</v>
      </c>
      <c r="B38" s="16">
        <v>45096</v>
      </c>
      <c r="C38" s="21" t="s">
        <v>461</v>
      </c>
      <c r="D38" s="22" t="s">
        <v>462</v>
      </c>
      <c r="E38" s="23" t="s">
        <v>463</v>
      </c>
      <c r="F38" s="18">
        <v>43300</v>
      </c>
      <c r="G38" s="292"/>
      <c r="H38" s="292"/>
      <c r="I38" s="292"/>
      <c r="J38" s="296"/>
      <c r="K38" s="292"/>
      <c r="L38" s="292"/>
    </row>
    <row r="39" spans="1:12" ht="15" x14ac:dyDescent="0.25">
      <c r="A39" s="9" t="s">
        <v>22</v>
      </c>
      <c r="B39" s="16">
        <v>45097</v>
      </c>
      <c r="C39" s="21" t="s">
        <v>467</v>
      </c>
      <c r="D39" s="6" t="s">
        <v>468</v>
      </c>
      <c r="E39" s="7" t="s">
        <v>469</v>
      </c>
      <c r="F39" s="15">
        <v>163350</v>
      </c>
      <c r="G39" s="292"/>
      <c r="H39" s="292"/>
      <c r="I39" s="292"/>
      <c r="J39" s="296"/>
      <c r="K39" s="292"/>
      <c r="L39" s="292"/>
    </row>
    <row r="40" spans="1:12" ht="15" x14ac:dyDescent="0.25">
      <c r="A40" s="9" t="s">
        <v>102</v>
      </c>
      <c r="B40" s="16">
        <v>45097</v>
      </c>
      <c r="C40" s="21" t="s">
        <v>470</v>
      </c>
      <c r="D40" s="6" t="s">
        <v>179</v>
      </c>
      <c r="E40" s="7" t="s">
        <v>471</v>
      </c>
      <c r="F40" s="15">
        <v>40000</v>
      </c>
      <c r="G40" s="292"/>
      <c r="H40" s="292"/>
      <c r="I40" s="292"/>
      <c r="J40" s="296"/>
      <c r="K40" s="292"/>
      <c r="L40" s="292"/>
    </row>
    <row r="41" spans="1:12" ht="15" x14ac:dyDescent="0.25">
      <c r="A41" s="9" t="s">
        <v>102</v>
      </c>
      <c r="B41" s="16">
        <v>45097</v>
      </c>
      <c r="C41" s="21" t="s">
        <v>472</v>
      </c>
      <c r="D41" s="6" t="s">
        <v>473</v>
      </c>
      <c r="E41" s="7" t="s">
        <v>474</v>
      </c>
      <c r="F41" s="15">
        <v>50000</v>
      </c>
      <c r="G41" s="292"/>
      <c r="H41" s="292"/>
      <c r="I41" s="292"/>
      <c r="J41" s="296"/>
      <c r="K41" s="292"/>
      <c r="L41" s="292"/>
    </row>
    <row r="42" spans="1:12" ht="15" x14ac:dyDescent="0.25">
      <c r="A42" s="9" t="s">
        <v>25</v>
      </c>
      <c r="B42" s="16">
        <v>45098</v>
      </c>
      <c r="C42" s="21" t="s">
        <v>475</v>
      </c>
      <c r="D42" s="6" t="s">
        <v>444</v>
      </c>
      <c r="E42" s="7" t="s">
        <v>476</v>
      </c>
      <c r="F42" s="15">
        <v>834000</v>
      </c>
      <c r="G42" s="292"/>
      <c r="H42" s="292"/>
      <c r="I42" s="292"/>
      <c r="J42" s="296"/>
      <c r="K42" s="292"/>
      <c r="L42" s="292"/>
    </row>
    <row r="43" spans="1:12" ht="15" x14ac:dyDescent="0.25">
      <c r="A43" s="9" t="s">
        <v>22</v>
      </c>
      <c r="B43" s="16">
        <v>45098</v>
      </c>
      <c r="C43" s="21" t="s">
        <v>477</v>
      </c>
      <c r="D43" s="6" t="s">
        <v>478</v>
      </c>
      <c r="E43" s="7" t="s">
        <v>479</v>
      </c>
      <c r="F43" s="15">
        <v>994000</v>
      </c>
      <c r="G43" s="292"/>
      <c r="H43" s="292"/>
      <c r="I43" s="292"/>
      <c r="J43" s="296"/>
      <c r="K43" s="292"/>
      <c r="L43" s="292"/>
    </row>
    <row r="44" spans="1:12" ht="15" x14ac:dyDescent="0.25">
      <c r="A44" s="9" t="s">
        <v>22</v>
      </c>
      <c r="B44" s="16">
        <v>45098</v>
      </c>
      <c r="C44" s="21" t="s">
        <v>480</v>
      </c>
      <c r="D44" s="6" t="s">
        <v>481</v>
      </c>
      <c r="E44" s="7" t="s">
        <v>482</v>
      </c>
      <c r="F44" s="15">
        <v>103250</v>
      </c>
      <c r="G44" s="292"/>
      <c r="H44" s="292"/>
      <c r="I44" s="292"/>
      <c r="J44" s="296"/>
      <c r="K44" s="292"/>
      <c r="L44" s="292"/>
    </row>
    <row r="45" spans="1:12" ht="15" x14ac:dyDescent="0.25">
      <c r="A45" s="9" t="s">
        <v>22</v>
      </c>
      <c r="B45" s="16">
        <v>45098</v>
      </c>
      <c r="C45" s="21" t="s">
        <v>483</v>
      </c>
      <c r="D45" s="6" t="s">
        <v>335</v>
      </c>
      <c r="E45" s="7" t="s">
        <v>484</v>
      </c>
      <c r="F45" s="15">
        <v>40300</v>
      </c>
      <c r="G45" s="292"/>
      <c r="H45" s="292"/>
      <c r="I45" s="292"/>
      <c r="J45" s="296"/>
      <c r="K45" s="292"/>
      <c r="L45" s="292"/>
    </row>
    <row r="46" spans="1:12" ht="15" x14ac:dyDescent="0.25">
      <c r="A46" s="9" t="s">
        <v>22</v>
      </c>
      <c r="B46" s="16">
        <v>45098</v>
      </c>
      <c r="C46" s="21" t="s">
        <v>485</v>
      </c>
      <c r="D46" s="6" t="s">
        <v>486</v>
      </c>
      <c r="E46" s="7" t="s">
        <v>487</v>
      </c>
      <c r="F46" s="15">
        <v>134700</v>
      </c>
      <c r="G46" s="292"/>
      <c r="H46" s="292"/>
      <c r="I46" s="292"/>
      <c r="J46" s="296"/>
      <c r="K46" s="292"/>
      <c r="L46" s="292"/>
    </row>
    <row r="47" spans="1:12" ht="15" x14ac:dyDescent="0.25">
      <c r="A47" s="9" t="s">
        <v>102</v>
      </c>
      <c r="B47" s="16">
        <v>45098</v>
      </c>
      <c r="C47" s="21" t="s">
        <v>488</v>
      </c>
      <c r="D47" s="6" t="s">
        <v>489</v>
      </c>
      <c r="E47" s="7" t="s">
        <v>490</v>
      </c>
      <c r="F47" s="15">
        <v>250000</v>
      </c>
      <c r="G47" s="292"/>
      <c r="H47" s="292"/>
      <c r="I47" s="292"/>
      <c r="J47" s="296"/>
      <c r="K47" s="292"/>
      <c r="L47" s="292"/>
    </row>
    <row r="48" spans="1:12" ht="15" x14ac:dyDescent="0.25">
      <c r="A48" s="9" t="s">
        <v>102</v>
      </c>
      <c r="B48" s="16">
        <v>45098</v>
      </c>
      <c r="C48" s="21" t="s">
        <v>491</v>
      </c>
      <c r="D48" s="6" t="s">
        <v>104</v>
      </c>
      <c r="E48" s="7" t="s">
        <v>492</v>
      </c>
      <c r="F48" s="15">
        <v>600000</v>
      </c>
      <c r="G48" s="292"/>
      <c r="H48" s="292"/>
      <c r="I48" s="292"/>
      <c r="J48" s="296"/>
      <c r="K48" s="292"/>
      <c r="L48" s="292"/>
    </row>
    <row r="49" spans="1:12" ht="15" x14ac:dyDescent="0.25">
      <c r="A49" s="9" t="s">
        <v>22</v>
      </c>
      <c r="B49" s="16">
        <v>45100</v>
      </c>
      <c r="C49" s="21" t="s">
        <v>495</v>
      </c>
      <c r="D49" s="6" t="s">
        <v>496</v>
      </c>
      <c r="E49" s="7" t="s">
        <v>497</v>
      </c>
      <c r="F49" s="15">
        <v>85100</v>
      </c>
      <c r="G49" s="292" t="s">
        <v>622</v>
      </c>
      <c r="H49" s="292"/>
      <c r="I49" s="292"/>
      <c r="J49" s="292"/>
      <c r="K49" s="292"/>
      <c r="L49" s="292"/>
    </row>
    <row r="50" spans="1:12" ht="15" x14ac:dyDescent="0.25">
      <c r="A50" s="9" t="s">
        <v>22</v>
      </c>
      <c r="B50" s="16">
        <v>45100</v>
      </c>
      <c r="C50" s="21" t="s">
        <v>498</v>
      </c>
      <c r="D50" s="6" t="s">
        <v>499</v>
      </c>
      <c r="E50" s="7" t="s">
        <v>500</v>
      </c>
      <c r="F50" s="15">
        <v>469200</v>
      </c>
      <c r="G50" s="292"/>
      <c r="H50" s="292"/>
      <c r="I50" s="292"/>
      <c r="J50" s="292"/>
      <c r="K50" s="292"/>
      <c r="L50" s="292"/>
    </row>
    <row r="51" spans="1:12" ht="15" x14ac:dyDescent="0.25">
      <c r="A51" s="9" t="s">
        <v>22</v>
      </c>
      <c r="B51" s="16">
        <v>45104</v>
      </c>
      <c r="C51" s="21" t="s">
        <v>501</v>
      </c>
      <c r="D51" s="6" t="s">
        <v>140</v>
      </c>
      <c r="E51" s="7" t="s">
        <v>502</v>
      </c>
      <c r="F51" s="18">
        <v>49100</v>
      </c>
      <c r="G51" s="292"/>
      <c r="H51" s="292"/>
      <c r="I51" s="292"/>
      <c r="J51" s="292"/>
      <c r="K51" s="292"/>
      <c r="L51" s="292"/>
    </row>
    <row r="52" spans="1:12" ht="15" x14ac:dyDescent="0.25">
      <c r="A52" s="9" t="s">
        <v>167</v>
      </c>
      <c r="B52" s="16">
        <v>45104</v>
      </c>
      <c r="C52" s="21" t="s">
        <v>503</v>
      </c>
      <c r="D52" s="6" t="s">
        <v>504</v>
      </c>
      <c r="E52" s="7" t="s">
        <v>505</v>
      </c>
      <c r="F52" s="18">
        <v>110350</v>
      </c>
      <c r="G52" s="292"/>
      <c r="H52" s="292"/>
      <c r="I52" s="292"/>
      <c r="J52" s="292"/>
      <c r="K52" s="292"/>
      <c r="L52" s="292"/>
    </row>
    <row r="53" spans="1:12" ht="15" x14ac:dyDescent="0.25">
      <c r="A53" s="9" t="s">
        <v>22</v>
      </c>
      <c r="B53" s="16">
        <v>45107</v>
      </c>
      <c r="C53" s="21" t="s">
        <v>506</v>
      </c>
      <c r="D53" s="6" t="s">
        <v>30</v>
      </c>
      <c r="E53" s="7" t="s">
        <v>507</v>
      </c>
      <c r="F53" s="18">
        <v>72050</v>
      </c>
      <c r="G53" s="292"/>
      <c r="H53" s="292"/>
      <c r="I53" s="292"/>
      <c r="J53" s="292"/>
      <c r="K53" s="292"/>
      <c r="L53" s="292"/>
    </row>
    <row r="54" spans="1:12" ht="15" x14ac:dyDescent="0.25">
      <c r="A54" s="9" t="s">
        <v>167</v>
      </c>
      <c r="B54" s="16">
        <v>45107</v>
      </c>
      <c r="C54" s="21" t="s">
        <v>508</v>
      </c>
      <c r="D54" s="6" t="s">
        <v>179</v>
      </c>
      <c r="E54" s="7" t="s">
        <v>509</v>
      </c>
      <c r="F54" s="18">
        <v>1801800</v>
      </c>
      <c r="G54" s="292"/>
      <c r="H54" s="292"/>
      <c r="I54" s="292"/>
      <c r="J54" s="292"/>
      <c r="K54" s="292"/>
      <c r="L54" s="292"/>
    </row>
    <row r="55" spans="1:12" ht="15" x14ac:dyDescent="0.25">
      <c r="A55" s="9" t="s">
        <v>25</v>
      </c>
      <c r="B55" s="16">
        <v>45107</v>
      </c>
      <c r="C55" s="21" t="s">
        <v>510</v>
      </c>
      <c r="D55" s="6" t="s">
        <v>511</v>
      </c>
      <c r="E55" s="7" t="s">
        <v>512</v>
      </c>
      <c r="F55" s="18">
        <v>278000</v>
      </c>
      <c r="G55" s="292"/>
      <c r="H55" s="292"/>
      <c r="I55" s="292"/>
      <c r="J55" s="292"/>
      <c r="K55" s="292"/>
      <c r="L55" s="292"/>
    </row>
  </sheetData>
  <autoFilter ref="A1:L55"/>
  <mergeCells count="30">
    <mergeCell ref="J15:J21"/>
    <mergeCell ref="K15:K21"/>
    <mergeCell ref="L23:L48"/>
    <mergeCell ref="L2:L6"/>
    <mergeCell ref="L15:L21"/>
    <mergeCell ref="L7:L14"/>
    <mergeCell ref="J23:J48"/>
    <mergeCell ref="K23:K48"/>
    <mergeCell ref="G2:G6"/>
    <mergeCell ref="H2:H6"/>
    <mergeCell ref="I2:I6"/>
    <mergeCell ref="J2:J6"/>
    <mergeCell ref="K2:K6"/>
    <mergeCell ref="G7:G14"/>
    <mergeCell ref="H7:H14"/>
    <mergeCell ref="I7:I14"/>
    <mergeCell ref="J7:J14"/>
    <mergeCell ref="K7:K14"/>
    <mergeCell ref="G15:G21"/>
    <mergeCell ref="H15:H21"/>
    <mergeCell ref="G23:G48"/>
    <mergeCell ref="H23:H48"/>
    <mergeCell ref="I23:I48"/>
    <mergeCell ref="I15:I21"/>
    <mergeCell ref="L49:L55"/>
    <mergeCell ref="G49:G55"/>
    <mergeCell ref="H49:H55"/>
    <mergeCell ref="I49:I55"/>
    <mergeCell ref="J49:J55"/>
    <mergeCell ref="K49:K55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A1:L66"/>
  <sheetViews>
    <sheetView topLeftCell="F1" workbookViewId="0">
      <pane ySplit="3" topLeftCell="A10" activePane="bottomLeft" state="frozen"/>
      <selection activeCell="G23" sqref="G23:G32"/>
      <selection pane="bottomLeft" activeCell="J11" sqref="J11:J18"/>
    </sheetView>
  </sheetViews>
  <sheetFormatPr defaultRowHeight="12.75" x14ac:dyDescent="0.2"/>
  <cols>
    <col min="1" max="1" width="12" customWidth="1"/>
    <col min="2" max="3" width="30.140625" customWidth="1"/>
    <col min="4" max="4" width="24.42578125" customWidth="1"/>
    <col min="5" max="5" width="38.7109375" customWidth="1"/>
    <col min="6" max="6" width="21.5703125" style="13" customWidth="1"/>
    <col min="7" max="7" width="25.42578125" customWidth="1"/>
    <col min="8" max="8" width="29.7109375" customWidth="1"/>
    <col min="9" max="9" width="34.7109375" customWidth="1"/>
    <col min="10" max="10" width="23.28515625" style="13" customWidth="1"/>
    <col min="11" max="11" width="30.140625" customWidth="1"/>
    <col min="12" max="12" width="28.140625" customWidth="1"/>
  </cols>
  <sheetData>
    <row r="1" spans="1:12" s="3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2" t="s">
        <v>5</v>
      </c>
      <c r="G1" s="1" t="s">
        <v>10</v>
      </c>
      <c r="H1" s="1" t="s">
        <v>6</v>
      </c>
      <c r="I1" s="1" t="s">
        <v>4</v>
      </c>
      <c r="J1" s="12" t="s">
        <v>7</v>
      </c>
      <c r="K1" s="1" t="s">
        <v>8</v>
      </c>
      <c r="L1" s="2" t="s">
        <v>9</v>
      </c>
    </row>
    <row r="2" spans="1:12" ht="26.25" customHeight="1" x14ac:dyDescent="0.2">
      <c r="F2" s="32">
        <v>2865600</v>
      </c>
    </row>
    <row r="3" spans="1:12" ht="15" x14ac:dyDescent="0.25">
      <c r="A3" s="24" t="s">
        <v>25</v>
      </c>
      <c r="B3" s="16">
        <v>45110</v>
      </c>
      <c r="C3" s="21" t="s">
        <v>513</v>
      </c>
      <c r="D3" s="22" t="s">
        <v>514</v>
      </c>
      <c r="E3" s="23" t="s">
        <v>515</v>
      </c>
      <c r="F3" s="18">
        <v>556000</v>
      </c>
      <c r="G3" s="297">
        <v>45112</v>
      </c>
      <c r="H3" s="292" t="s">
        <v>533</v>
      </c>
      <c r="I3" s="292" t="s">
        <v>534</v>
      </c>
      <c r="J3" s="287">
        <v>11155300</v>
      </c>
      <c r="K3" s="292" t="s">
        <v>544</v>
      </c>
      <c r="L3" s="299"/>
    </row>
    <row r="4" spans="1:12" ht="15" x14ac:dyDescent="0.25">
      <c r="A4" s="24" t="s">
        <v>22</v>
      </c>
      <c r="B4" s="16">
        <v>45110</v>
      </c>
      <c r="C4" s="21" t="s">
        <v>516</v>
      </c>
      <c r="D4" s="22" t="s">
        <v>74</v>
      </c>
      <c r="E4" s="23" t="s">
        <v>517</v>
      </c>
      <c r="F4" s="18">
        <v>257400</v>
      </c>
      <c r="G4" s="292"/>
      <c r="H4" s="292"/>
      <c r="I4" s="292"/>
      <c r="J4" s="287"/>
      <c r="K4" s="292"/>
      <c r="L4" s="299"/>
    </row>
    <row r="5" spans="1:12" ht="15" x14ac:dyDescent="0.25">
      <c r="A5" s="8" t="s">
        <v>102</v>
      </c>
      <c r="B5" s="16">
        <v>45110</v>
      </c>
      <c r="C5" s="21" t="s">
        <v>518</v>
      </c>
      <c r="D5" s="6" t="s">
        <v>284</v>
      </c>
      <c r="E5" s="7" t="s">
        <v>519</v>
      </c>
      <c r="F5" s="15">
        <v>50000</v>
      </c>
      <c r="G5" s="292"/>
      <c r="H5" s="292"/>
      <c r="I5" s="292"/>
      <c r="J5" s="287"/>
      <c r="K5" s="292"/>
      <c r="L5" s="299"/>
    </row>
    <row r="6" spans="1:12" ht="15" x14ac:dyDescent="0.25">
      <c r="A6" s="8" t="s">
        <v>22</v>
      </c>
      <c r="B6" s="16">
        <v>45110</v>
      </c>
      <c r="C6" s="21" t="s">
        <v>520</v>
      </c>
      <c r="D6" s="6" t="s">
        <v>41</v>
      </c>
      <c r="E6" s="7" t="s">
        <v>521</v>
      </c>
      <c r="F6" s="15">
        <v>3450000</v>
      </c>
      <c r="G6" s="292"/>
      <c r="H6" s="292"/>
      <c r="I6" s="292"/>
      <c r="J6" s="287"/>
      <c r="K6" s="292"/>
      <c r="L6" s="299"/>
    </row>
    <row r="7" spans="1:12" ht="15" x14ac:dyDescent="0.25">
      <c r="A7" s="8" t="s">
        <v>44</v>
      </c>
      <c r="B7" s="16">
        <v>45110</v>
      </c>
      <c r="C7" s="21" t="s">
        <v>522</v>
      </c>
      <c r="D7" s="6" t="s">
        <v>41</v>
      </c>
      <c r="E7" s="7" t="s">
        <v>523</v>
      </c>
      <c r="F7" s="15">
        <v>379500</v>
      </c>
      <c r="G7" s="292"/>
      <c r="H7" s="292"/>
      <c r="I7" s="292"/>
      <c r="J7" s="287"/>
      <c r="K7" s="292"/>
      <c r="L7" s="299"/>
    </row>
    <row r="8" spans="1:12" ht="15" x14ac:dyDescent="0.25">
      <c r="A8" s="8" t="s">
        <v>22</v>
      </c>
      <c r="B8" s="16">
        <v>45110</v>
      </c>
      <c r="C8" s="21" t="s">
        <v>524</v>
      </c>
      <c r="D8" s="6" t="s">
        <v>525</v>
      </c>
      <c r="E8" s="7" t="s">
        <v>526</v>
      </c>
      <c r="F8" s="15">
        <v>718800</v>
      </c>
      <c r="G8" s="292"/>
      <c r="H8" s="292"/>
      <c r="I8" s="292"/>
      <c r="J8" s="287"/>
      <c r="K8" s="292"/>
      <c r="L8" s="299"/>
    </row>
    <row r="9" spans="1:12" ht="15" x14ac:dyDescent="0.25">
      <c r="A9" s="8" t="s">
        <v>25</v>
      </c>
      <c r="B9" s="16">
        <v>45110</v>
      </c>
      <c r="C9" s="21" t="s">
        <v>527</v>
      </c>
      <c r="D9" s="6" t="s">
        <v>528</v>
      </c>
      <c r="E9" s="7" t="s">
        <v>529</v>
      </c>
      <c r="F9" s="15">
        <v>278000</v>
      </c>
      <c r="G9" s="292"/>
      <c r="H9" s="292"/>
      <c r="I9" s="292"/>
      <c r="J9" s="287"/>
      <c r="K9" s="292"/>
      <c r="L9" s="299"/>
    </row>
    <row r="10" spans="1:12" ht="15" x14ac:dyDescent="0.25">
      <c r="A10" s="8" t="s">
        <v>281</v>
      </c>
      <c r="B10" s="16">
        <v>45111</v>
      </c>
      <c r="C10" s="21" t="s">
        <v>530</v>
      </c>
      <c r="D10" s="6" t="s">
        <v>531</v>
      </c>
      <c r="E10" s="7" t="s">
        <v>532</v>
      </c>
      <c r="F10" s="15">
        <v>2700000</v>
      </c>
      <c r="G10" s="292"/>
      <c r="H10" s="292"/>
      <c r="I10" s="292"/>
      <c r="J10" s="287"/>
      <c r="K10" s="292"/>
      <c r="L10" s="299"/>
    </row>
    <row r="11" spans="1:12" ht="15" x14ac:dyDescent="0.25">
      <c r="A11" s="8" t="s">
        <v>25</v>
      </c>
      <c r="B11" s="4">
        <v>45113</v>
      </c>
      <c r="C11" s="21" t="s">
        <v>535</v>
      </c>
      <c r="D11" s="6" t="s">
        <v>536</v>
      </c>
      <c r="E11" s="7" t="s">
        <v>537</v>
      </c>
      <c r="F11" s="15">
        <v>278000</v>
      </c>
      <c r="G11" s="297">
        <v>45118</v>
      </c>
      <c r="H11" s="292" t="s">
        <v>558</v>
      </c>
      <c r="I11" s="292" t="s">
        <v>559</v>
      </c>
      <c r="J11" s="287">
        <v>2180000</v>
      </c>
      <c r="K11" s="292" t="s">
        <v>575</v>
      </c>
      <c r="L11" s="292"/>
    </row>
    <row r="12" spans="1:12" ht="15" x14ac:dyDescent="0.25">
      <c r="A12" s="8" t="s">
        <v>22</v>
      </c>
      <c r="B12" s="4">
        <v>45113</v>
      </c>
      <c r="C12" s="21" t="s">
        <v>538</v>
      </c>
      <c r="D12" s="6" t="s">
        <v>539</v>
      </c>
      <c r="E12" s="7" t="s">
        <v>540</v>
      </c>
      <c r="F12" s="15">
        <v>514800</v>
      </c>
      <c r="G12" s="292"/>
      <c r="H12" s="292"/>
      <c r="I12" s="292"/>
      <c r="J12" s="287"/>
      <c r="K12" s="292"/>
      <c r="L12" s="292"/>
    </row>
    <row r="13" spans="1:12" ht="15" x14ac:dyDescent="0.25">
      <c r="A13" s="8" t="s">
        <v>167</v>
      </c>
      <c r="B13" s="4">
        <v>45113</v>
      </c>
      <c r="C13" s="21" t="s">
        <v>541</v>
      </c>
      <c r="D13" s="6" t="s">
        <v>539</v>
      </c>
      <c r="E13" s="7" t="s">
        <v>542</v>
      </c>
      <c r="F13" s="15">
        <v>185000</v>
      </c>
      <c r="G13" s="292"/>
      <c r="H13" s="292"/>
      <c r="I13" s="292"/>
      <c r="J13" s="287"/>
      <c r="K13" s="292"/>
      <c r="L13" s="292"/>
    </row>
    <row r="14" spans="1:12" ht="15" x14ac:dyDescent="0.25">
      <c r="A14" s="8" t="s">
        <v>22</v>
      </c>
      <c r="B14" s="4">
        <v>45118</v>
      </c>
      <c r="C14" s="21" t="s">
        <v>546</v>
      </c>
      <c r="D14" s="6" t="s">
        <v>444</v>
      </c>
      <c r="E14" s="7" t="s">
        <v>547</v>
      </c>
      <c r="F14" s="15">
        <v>556000</v>
      </c>
      <c r="G14" s="292"/>
      <c r="H14" s="292"/>
      <c r="I14" s="292"/>
      <c r="J14" s="287"/>
      <c r="K14" s="292"/>
      <c r="L14" s="292"/>
    </row>
    <row r="15" spans="1:12" ht="15" x14ac:dyDescent="0.25">
      <c r="A15" s="36" t="s">
        <v>65</v>
      </c>
      <c r="B15" s="16">
        <v>45118</v>
      </c>
      <c r="C15" s="21" t="s">
        <v>548</v>
      </c>
      <c r="D15" s="34" t="s">
        <v>549</v>
      </c>
      <c r="E15" s="35" t="s">
        <v>550</v>
      </c>
      <c r="F15" s="18">
        <v>501600</v>
      </c>
      <c r="G15" s="292"/>
      <c r="H15" s="292"/>
      <c r="I15" s="292"/>
      <c r="J15" s="287"/>
      <c r="K15" s="292"/>
      <c r="L15" s="292"/>
    </row>
    <row r="16" spans="1:12" ht="15" x14ac:dyDescent="0.25">
      <c r="A16" s="36" t="s">
        <v>22</v>
      </c>
      <c r="B16" s="16">
        <v>45118</v>
      </c>
      <c r="C16" s="21" t="s">
        <v>551</v>
      </c>
      <c r="D16" s="34" t="s">
        <v>552</v>
      </c>
      <c r="E16" s="35" t="s">
        <v>553</v>
      </c>
      <c r="F16" s="18">
        <v>236900</v>
      </c>
      <c r="G16" s="292"/>
      <c r="H16" s="292"/>
      <c r="I16" s="292"/>
      <c r="J16" s="287"/>
      <c r="K16" s="292"/>
      <c r="L16" s="292"/>
    </row>
    <row r="17" spans="1:12" ht="15" x14ac:dyDescent="0.25">
      <c r="A17" s="36" t="s">
        <v>22</v>
      </c>
      <c r="B17" s="16">
        <v>45118</v>
      </c>
      <c r="C17" s="21" t="s">
        <v>554</v>
      </c>
      <c r="D17" s="34" t="s">
        <v>129</v>
      </c>
      <c r="E17" s="35" t="s">
        <v>555</v>
      </c>
      <c r="F17" s="18">
        <v>2079000</v>
      </c>
      <c r="G17" s="292"/>
      <c r="H17" s="292"/>
      <c r="I17" s="292"/>
      <c r="J17" s="287"/>
      <c r="K17" s="292"/>
      <c r="L17" s="292"/>
    </row>
    <row r="18" spans="1:12" ht="15" x14ac:dyDescent="0.25">
      <c r="A18" s="36" t="s">
        <v>22</v>
      </c>
      <c r="B18" s="16">
        <v>45118</v>
      </c>
      <c r="C18" s="21" t="s">
        <v>556</v>
      </c>
      <c r="D18" s="34" t="s">
        <v>459</v>
      </c>
      <c r="E18" s="35" t="s">
        <v>557</v>
      </c>
      <c r="F18" s="18">
        <v>2782800</v>
      </c>
      <c r="G18" s="292"/>
      <c r="H18" s="292"/>
      <c r="I18" s="292"/>
      <c r="J18" s="287"/>
      <c r="K18" s="292"/>
      <c r="L18" s="292"/>
    </row>
    <row r="19" spans="1:12" ht="15" x14ac:dyDescent="0.25">
      <c r="A19" s="8" t="s">
        <v>167</v>
      </c>
      <c r="B19" s="4">
        <v>45119</v>
      </c>
      <c r="C19" s="21" t="s">
        <v>560</v>
      </c>
      <c r="D19" s="6" t="s">
        <v>252</v>
      </c>
      <c r="E19" s="7" t="s">
        <v>561</v>
      </c>
      <c r="F19" s="15">
        <v>1097750</v>
      </c>
      <c r="G19" s="297">
        <v>45119</v>
      </c>
      <c r="H19" s="292" t="s">
        <v>569</v>
      </c>
      <c r="I19" s="299" t="s">
        <v>570</v>
      </c>
      <c r="J19" s="287">
        <v>7494100</v>
      </c>
      <c r="K19" s="292" t="s">
        <v>574</v>
      </c>
      <c r="L19" s="299"/>
    </row>
    <row r="20" spans="1:12" ht="15" x14ac:dyDescent="0.25">
      <c r="A20" s="8" t="s">
        <v>22</v>
      </c>
      <c r="B20" s="4">
        <v>45119</v>
      </c>
      <c r="C20" s="21" t="s">
        <v>562</v>
      </c>
      <c r="D20" s="6" t="s">
        <v>563</v>
      </c>
      <c r="E20" s="7" t="s">
        <v>564</v>
      </c>
      <c r="F20" s="15">
        <v>278000</v>
      </c>
      <c r="G20" s="292"/>
      <c r="H20" s="292"/>
      <c r="I20" s="299"/>
      <c r="J20" s="287"/>
      <c r="K20" s="292"/>
      <c r="L20" s="299"/>
    </row>
    <row r="21" spans="1:12" ht="15" x14ac:dyDescent="0.25">
      <c r="A21" s="8" t="s">
        <v>22</v>
      </c>
      <c r="B21" s="4">
        <v>45119</v>
      </c>
      <c r="C21" s="21" t="s">
        <v>565</v>
      </c>
      <c r="D21" s="6" t="s">
        <v>335</v>
      </c>
      <c r="E21" s="7" t="s">
        <v>566</v>
      </c>
      <c r="F21" s="15">
        <v>229650</v>
      </c>
      <c r="G21" s="292"/>
      <c r="H21" s="292"/>
      <c r="I21" s="299"/>
      <c r="J21" s="287"/>
      <c r="K21" s="292"/>
      <c r="L21" s="299"/>
    </row>
    <row r="22" spans="1:12" ht="15" x14ac:dyDescent="0.25">
      <c r="A22" s="8" t="s">
        <v>22</v>
      </c>
      <c r="B22" s="4">
        <v>45119</v>
      </c>
      <c r="C22" s="21" t="s">
        <v>567</v>
      </c>
      <c r="D22" s="6" t="s">
        <v>184</v>
      </c>
      <c r="E22" s="7" t="s">
        <v>568</v>
      </c>
      <c r="F22" s="15">
        <v>234600</v>
      </c>
      <c r="G22" s="292"/>
      <c r="H22" s="292"/>
      <c r="I22" s="299"/>
      <c r="J22" s="287"/>
      <c r="K22" s="292"/>
      <c r="L22" s="299"/>
    </row>
    <row r="23" spans="1:12" ht="15" x14ac:dyDescent="0.25">
      <c r="A23" s="8" t="s">
        <v>22</v>
      </c>
      <c r="B23" s="4">
        <v>45120</v>
      </c>
      <c r="C23" s="21" t="s">
        <v>571</v>
      </c>
      <c r="D23" s="6" t="s">
        <v>572</v>
      </c>
      <c r="E23" s="7" t="s">
        <v>573</v>
      </c>
      <c r="F23" s="15">
        <v>102050</v>
      </c>
      <c r="G23" s="297">
        <v>45125</v>
      </c>
      <c r="H23" s="297" t="s">
        <v>595</v>
      </c>
      <c r="I23" s="297" t="s">
        <v>596</v>
      </c>
      <c r="J23" s="298">
        <v>3275600</v>
      </c>
      <c r="K23" s="297" t="s">
        <v>598</v>
      </c>
      <c r="L23" s="297"/>
    </row>
    <row r="24" spans="1:12" ht="15" x14ac:dyDescent="0.25">
      <c r="A24" s="8" t="s">
        <v>22</v>
      </c>
      <c r="B24" s="4">
        <v>45121</v>
      </c>
      <c r="C24" s="21" t="s">
        <v>576</v>
      </c>
      <c r="D24" s="6" t="s">
        <v>577</v>
      </c>
      <c r="E24" s="7" t="s">
        <v>578</v>
      </c>
      <c r="F24" s="15">
        <v>147950</v>
      </c>
      <c r="G24" s="297"/>
      <c r="H24" s="297"/>
      <c r="I24" s="297"/>
      <c r="J24" s="298"/>
      <c r="K24" s="297"/>
      <c r="L24" s="297"/>
    </row>
    <row r="25" spans="1:12" ht="15" x14ac:dyDescent="0.25">
      <c r="A25" s="8" t="s">
        <v>43</v>
      </c>
      <c r="B25" s="4">
        <v>45124</v>
      </c>
      <c r="C25" s="21" t="s">
        <v>579</v>
      </c>
      <c r="D25" s="6" t="s">
        <v>580</v>
      </c>
      <c r="E25" s="7" t="s">
        <v>581</v>
      </c>
      <c r="F25" s="15">
        <v>274100</v>
      </c>
      <c r="G25" s="297"/>
      <c r="H25" s="297"/>
      <c r="I25" s="297"/>
      <c r="J25" s="298"/>
      <c r="K25" s="297"/>
      <c r="L25" s="297"/>
    </row>
    <row r="26" spans="1:12" ht="15" x14ac:dyDescent="0.25">
      <c r="A26" s="8" t="s">
        <v>43</v>
      </c>
      <c r="B26" s="4">
        <v>45124</v>
      </c>
      <c r="C26" s="21" t="s">
        <v>584</v>
      </c>
      <c r="D26" s="6" t="s">
        <v>46</v>
      </c>
      <c r="E26" s="7" t="s">
        <v>585</v>
      </c>
      <c r="F26" s="15">
        <v>216800</v>
      </c>
      <c r="G26" s="297"/>
      <c r="H26" s="297"/>
      <c r="I26" s="297"/>
      <c r="J26" s="298"/>
      <c r="K26" s="297"/>
      <c r="L26" s="297"/>
    </row>
    <row r="27" spans="1:12" ht="15" x14ac:dyDescent="0.25">
      <c r="A27" s="8" t="s">
        <v>44</v>
      </c>
      <c r="B27" s="4">
        <v>45124</v>
      </c>
      <c r="C27" s="21" t="s">
        <v>586</v>
      </c>
      <c r="D27" s="6" t="s">
        <v>46</v>
      </c>
      <c r="E27" s="7" t="s">
        <v>587</v>
      </c>
      <c r="F27" s="15">
        <v>2534700</v>
      </c>
      <c r="G27" s="297"/>
      <c r="H27" s="297"/>
      <c r="I27" s="297"/>
      <c r="J27" s="298"/>
      <c r="K27" s="297"/>
      <c r="L27" s="297"/>
    </row>
    <row r="28" spans="1:12" ht="15" x14ac:dyDescent="0.25">
      <c r="A28" s="8" t="s">
        <v>22</v>
      </c>
      <c r="B28" s="4">
        <v>45125</v>
      </c>
      <c r="C28" s="21" t="s">
        <v>588</v>
      </c>
      <c r="D28" s="6" t="s">
        <v>496</v>
      </c>
      <c r="E28" s="7" t="s">
        <v>589</v>
      </c>
      <c r="F28" s="15">
        <v>119150</v>
      </c>
      <c r="G28" s="297">
        <v>45134</v>
      </c>
      <c r="H28" s="292" t="s">
        <v>620</v>
      </c>
      <c r="I28" s="292" t="s">
        <v>621</v>
      </c>
      <c r="J28" s="287">
        <v>5121000</v>
      </c>
      <c r="K28" s="292" t="s">
        <v>628</v>
      </c>
      <c r="L28" s="292"/>
    </row>
    <row r="29" spans="1:12" ht="15" x14ac:dyDescent="0.25">
      <c r="A29" s="8" t="s">
        <v>22</v>
      </c>
      <c r="B29" s="4">
        <v>45125</v>
      </c>
      <c r="C29" s="21" t="s">
        <v>590</v>
      </c>
      <c r="D29" s="6" t="s">
        <v>591</v>
      </c>
      <c r="E29" s="7" t="s">
        <v>592</v>
      </c>
      <c r="F29" s="15">
        <v>290200</v>
      </c>
      <c r="G29" s="292"/>
      <c r="H29" s="292"/>
      <c r="I29" s="292"/>
      <c r="J29" s="287"/>
      <c r="K29" s="292"/>
      <c r="L29" s="292"/>
    </row>
    <row r="30" spans="1:12" ht="15" x14ac:dyDescent="0.25">
      <c r="A30" s="8" t="s">
        <v>22</v>
      </c>
      <c r="B30" s="4">
        <v>45125</v>
      </c>
      <c r="C30" s="21" t="s">
        <v>593</v>
      </c>
      <c r="D30" s="6" t="s">
        <v>41</v>
      </c>
      <c r="E30" s="7" t="s">
        <v>594</v>
      </c>
      <c r="F30" s="15">
        <v>429200</v>
      </c>
      <c r="G30" s="292"/>
      <c r="H30" s="292"/>
      <c r="I30" s="292"/>
      <c r="J30" s="287"/>
      <c r="K30" s="292"/>
      <c r="L30" s="292"/>
    </row>
    <row r="31" spans="1:12" ht="15" x14ac:dyDescent="0.25">
      <c r="A31" s="8" t="s">
        <v>22</v>
      </c>
      <c r="B31" s="4">
        <v>45127</v>
      </c>
      <c r="C31" s="21" t="s">
        <v>599</v>
      </c>
      <c r="D31" s="6" t="s">
        <v>124</v>
      </c>
      <c r="E31" s="7" t="s">
        <v>600</v>
      </c>
      <c r="F31" s="15">
        <v>3004500</v>
      </c>
      <c r="G31" s="292"/>
      <c r="H31" s="292"/>
      <c r="I31" s="292"/>
      <c r="J31" s="287"/>
      <c r="K31" s="292"/>
      <c r="L31" s="292"/>
    </row>
    <row r="32" spans="1:12" ht="15" x14ac:dyDescent="0.25">
      <c r="A32" s="8" t="s">
        <v>22</v>
      </c>
      <c r="B32" s="4">
        <v>45127</v>
      </c>
      <c r="C32" s="21" t="s">
        <v>601</v>
      </c>
      <c r="D32" s="6" t="s">
        <v>30</v>
      </c>
      <c r="E32" s="7" t="s">
        <v>602</v>
      </c>
      <c r="F32" s="15">
        <v>142000</v>
      </c>
      <c r="G32" s="292"/>
      <c r="H32" s="292"/>
      <c r="I32" s="292"/>
      <c r="J32" s="287"/>
      <c r="K32" s="292"/>
      <c r="L32" s="292"/>
    </row>
    <row r="33" spans="1:12" ht="15" x14ac:dyDescent="0.25">
      <c r="A33" s="8" t="s">
        <v>22</v>
      </c>
      <c r="B33" s="4">
        <v>45127</v>
      </c>
      <c r="C33" s="21" t="s">
        <v>603</v>
      </c>
      <c r="D33" s="6" t="s">
        <v>572</v>
      </c>
      <c r="E33" s="7" t="s">
        <v>604</v>
      </c>
      <c r="F33" s="15">
        <v>100000</v>
      </c>
      <c r="G33" s="292"/>
      <c r="H33" s="292"/>
      <c r="I33" s="292"/>
      <c r="J33" s="287"/>
      <c r="K33" s="292"/>
      <c r="L33" s="292"/>
    </row>
    <row r="34" spans="1:12" ht="15" x14ac:dyDescent="0.25">
      <c r="A34" s="8" t="s">
        <v>102</v>
      </c>
      <c r="B34" s="4">
        <v>45128</v>
      </c>
      <c r="C34" s="21" t="s">
        <v>605</v>
      </c>
      <c r="D34" s="6" t="s">
        <v>303</v>
      </c>
      <c r="E34" s="7" t="s">
        <v>606</v>
      </c>
      <c r="F34" s="15">
        <v>850000</v>
      </c>
      <c r="G34" s="292"/>
      <c r="H34" s="292"/>
      <c r="I34" s="292"/>
      <c r="J34" s="287"/>
      <c r="K34" s="292"/>
      <c r="L34" s="292"/>
    </row>
    <row r="35" spans="1:12" ht="15" x14ac:dyDescent="0.25">
      <c r="A35" s="8" t="s">
        <v>65</v>
      </c>
      <c r="B35" s="4">
        <v>45124</v>
      </c>
      <c r="C35" s="21" t="s">
        <v>582</v>
      </c>
      <c r="D35" s="6" t="s">
        <v>580</v>
      </c>
      <c r="E35" s="7" t="s">
        <v>583</v>
      </c>
      <c r="F35" s="15">
        <v>185950</v>
      </c>
      <c r="G35" s="292"/>
      <c r="H35" s="292"/>
      <c r="I35" s="292"/>
      <c r="J35" s="287"/>
      <c r="K35" s="292"/>
      <c r="L35" s="292"/>
    </row>
    <row r="36" spans="1:12" ht="15" x14ac:dyDescent="0.25">
      <c r="A36" s="8" t="s">
        <v>66</v>
      </c>
      <c r="B36" s="4">
        <v>45131</v>
      </c>
      <c r="C36" s="21" t="s">
        <v>607</v>
      </c>
      <c r="D36" s="6" t="s">
        <v>608</v>
      </c>
      <c r="E36" s="7" t="s">
        <v>609</v>
      </c>
      <c r="F36" s="15">
        <v>1000000</v>
      </c>
    </row>
    <row r="37" spans="1:12" ht="15" x14ac:dyDescent="0.25">
      <c r="A37" s="8" t="s">
        <v>23</v>
      </c>
      <c r="B37" s="4">
        <v>45134</v>
      </c>
      <c r="C37" s="21" t="s">
        <v>610</v>
      </c>
      <c r="D37" s="6" t="s">
        <v>499</v>
      </c>
      <c r="E37" s="7" t="s">
        <v>611</v>
      </c>
      <c r="F37" s="15">
        <v>88600</v>
      </c>
    </row>
    <row r="38" spans="1:12" ht="15" x14ac:dyDescent="0.25">
      <c r="A38" s="8" t="s">
        <v>22</v>
      </c>
      <c r="B38" s="4">
        <v>45134</v>
      </c>
      <c r="C38" s="21" t="s">
        <v>612</v>
      </c>
      <c r="D38" s="6" t="s">
        <v>499</v>
      </c>
      <c r="E38" s="7" t="s">
        <v>613</v>
      </c>
      <c r="F38" s="15">
        <v>257400</v>
      </c>
    </row>
    <row r="39" spans="1:12" ht="15" x14ac:dyDescent="0.25">
      <c r="A39" s="8" t="s">
        <v>22</v>
      </c>
      <c r="B39" s="4">
        <v>45134</v>
      </c>
      <c r="C39" s="21" t="s">
        <v>614</v>
      </c>
      <c r="D39" s="6" t="s">
        <v>615</v>
      </c>
      <c r="E39" s="7" t="s">
        <v>616</v>
      </c>
      <c r="F39" s="15">
        <v>428000</v>
      </c>
    </row>
    <row r="40" spans="1:12" ht="15" x14ac:dyDescent="0.25">
      <c r="A40" s="8" t="s">
        <v>22</v>
      </c>
      <c r="B40" s="4">
        <v>45134</v>
      </c>
      <c r="C40" s="21" t="s">
        <v>617</v>
      </c>
      <c r="D40" s="6" t="s">
        <v>618</v>
      </c>
      <c r="E40" s="7" t="s">
        <v>619</v>
      </c>
      <c r="F40" s="15">
        <v>145250</v>
      </c>
    </row>
    <row r="41" spans="1:12" ht="15" x14ac:dyDescent="0.25">
      <c r="A41" s="8" t="s">
        <v>281</v>
      </c>
      <c r="B41" s="4">
        <v>45135</v>
      </c>
      <c r="C41" s="21" t="s">
        <v>623</v>
      </c>
      <c r="D41" s="6" t="s">
        <v>624</v>
      </c>
      <c r="E41" s="7" t="s">
        <v>625</v>
      </c>
      <c r="F41" s="15">
        <v>25200</v>
      </c>
    </row>
    <row r="42" spans="1:12" ht="15" x14ac:dyDescent="0.25">
      <c r="A42" s="8" t="s">
        <v>167</v>
      </c>
      <c r="B42" s="4">
        <v>45138</v>
      </c>
      <c r="C42" s="21" t="s">
        <v>626</v>
      </c>
      <c r="D42" s="6" t="s">
        <v>179</v>
      </c>
      <c r="E42" s="7" t="s">
        <v>627</v>
      </c>
      <c r="F42" s="15">
        <v>1828600</v>
      </c>
    </row>
    <row r="53" spans="5:10" x14ac:dyDescent="0.2">
      <c r="G53" s="13"/>
      <c r="H53" s="13"/>
    </row>
    <row r="54" spans="5:10" x14ac:dyDescent="0.2">
      <c r="H54" s="13"/>
    </row>
    <row r="55" spans="5:10" ht="15.75" thickBot="1" x14ac:dyDescent="0.3">
      <c r="E55" s="33" t="s">
        <v>545</v>
      </c>
      <c r="F55" s="32">
        <f>SUM(F62:F66)</f>
        <v>3773050</v>
      </c>
      <c r="G55" s="39" t="s">
        <v>597</v>
      </c>
      <c r="H55" s="32">
        <v>838550</v>
      </c>
      <c r="I55" s="32">
        <v>3246500</v>
      </c>
      <c r="J55" s="32"/>
    </row>
    <row r="56" spans="5:10" ht="13.5" thickTop="1" x14ac:dyDescent="0.2">
      <c r="F56" s="32"/>
      <c r="G56" s="39" t="s">
        <v>65</v>
      </c>
      <c r="H56" s="32">
        <v>185950</v>
      </c>
      <c r="I56" s="32"/>
      <c r="J56" s="32"/>
    </row>
    <row r="57" spans="5:10" x14ac:dyDescent="0.2">
      <c r="F57" s="32"/>
      <c r="G57" s="39" t="s">
        <v>102</v>
      </c>
      <c r="H57" s="32">
        <v>850000</v>
      </c>
      <c r="I57" s="32"/>
    </row>
    <row r="58" spans="5:10" x14ac:dyDescent="0.2">
      <c r="F58" s="38"/>
      <c r="G58" s="39" t="s">
        <v>66</v>
      </c>
      <c r="I58" s="32"/>
    </row>
    <row r="59" spans="5:10" x14ac:dyDescent="0.2">
      <c r="G59" s="39" t="s">
        <v>23</v>
      </c>
      <c r="I59" s="32"/>
    </row>
    <row r="60" spans="5:10" x14ac:dyDescent="0.2">
      <c r="H60" s="40">
        <f>SUM(H55:H59)</f>
        <v>1874500</v>
      </c>
    </row>
    <row r="61" spans="5:10" x14ac:dyDescent="0.2">
      <c r="G61" s="37"/>
      <c r="H61" s="13"/>
    </row>
    <row r="62" spans="5:10" x14ac:dyDescent="0.2">
      <c r="E62" s="32" t="s">
        <v>23</v>
      </c>
      <c r="F62" s="32">
        <v>88600</v>
      </c>
      <c r="H62" s="41">
        <f>H60+I55</f>
        <v>5121000</v>
      </c>
    </row>
    <row r="63" spans="5:10" x14ac:dyDescent="0.2">
      <c r="E63" s="39" t="s">
        <v>22</v>
      </c>
      <c r="F63" s="32">
        <v>830650</v>
      </c>
    </row>
    <row r="64" spans="5:10" x14ac:dyDescent="0.2">
      <c r="E64" s="39" t="s">
        <v>66</v>
      </c>
      <c r="F64" s="32">
        <v>1000000</v>
      </c>
    </row>
    <row r="65" spans="5:6" x14ac:dyDescent="0.2">
      <c r="E65" s="39" t="s">
        <v>281</v>
      </c>
      <c r="F65" s="32">
        <v>25200</v>
      </c>
    </row>
    <row r="66" spans="5:6" x14ac:dyDescent="0.2">
      <c r="E66" s="39" t="s">
        <v>167</v>
      </c>
      <c r="F66" s="32">
        <v>1828600</v>
      </c>
    </row>
  </sheetData>
  <autoFilter ref="A1:L42"/>
  <mergeCells count="30">
    <mergeCell ref="L11:L18"/>
    <mergeCell ref="G19:G22"/>
    <mergeCell ref="H19:H22"/>
    <mergeCell ref="I19:I22"/>
    <mergeCell ref="J19:J22"/>
    <mergeCell ref="K19:K22"/>
    <mergeCell ref="L19:L22"/>
    <mergeCell ref="G11:G18"/>
    <mergeCell ref="H11:H18"/>
    <mergeCell ref="I11:I18"/>
    <mergeCell ref="J11:J18"/>
    <mergeCell ref="K11:K18"/>
    <mergeCell ref="L3:L10"/>
    <mergeCell ref="G3:G10"/>
    <mergeCell ref="H3:H10"/>
    <mergeCell ref="I3:I10"/>
    <mergeCell ref="J3:J10"/>
    <mergeCell ref="K3:K10"/>
    <mergeCell ref="I23:I27"/>
    <mergeCell ref="J23:J27"/>
    <mergeCell ref="K23:K27"/>
    <mergeCell ref="L23:L27"/>
    <mergeCell ref="G28:G35"/>
    <mergeCell ref="H28:H35"/>
    <mergeCell ref="I28:I35"/>
    <mergeCell ref="J28:J35"/>
    <mergeCell ref="K28:K35"/>
    <mergeCell ref="L28:L35"/>
    <mergeCell ref="G23:G27"/>
    <mergeCell ref="H23:H27"/>
  </mergeCells>
  <conditionalFormatting sqref="E5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4"/>
  <sheetViews>
    <sheetView topLeftCell="H73" workbookViewId="0">
      <selection activeCell="L73" sqref="L73:L86"/>
    </sheetView>
  </sheetViews>
  <sheetFormatPr defaultRowHeight="12.75" x14ac:dyDescent="0.2"/>
  <cols>
    <col min="1" max="1" width="14.28515625" customWidth="1"/>
    <col min="2" max="3" width="28" customWidth="1"/>
    <col min="4" max="4" width="30.28515625" customWidth="1"/>
    <col min="5" max="5" width="38.42578125" customWidth="1"/>
    <col min="6" max="6" width="22" customWidth="1"/>
    <col min="7" max="7" width="41.5703125" customWidth="1"/>
    <col min="8" max="8" width="24.85546875" customWidth="1"/>
    <col min="9" max="9" width="31" customWidth="1"/>
    <col min="10" max="10" width="29" customWidth="1"/>
    <col min="11" max="11" width="41" customWidth="1"/>
    <col min="12" max="12" width="40.5703125" customWidth="1"/>
  </cols>
  <sheetData>
    <row r="1" spans="1:12" s="44" customFormat="1" ht="33.75" customHeight="1" x14ac:dyDescent="0.2">
      <c r="A1" s="46" t="s">
        <v>0</v>
      </c>
      <c r="B1" s="46" t="s">
        <v>1</v>
      </c>
      <c r="C1" s="46" t="s">
        <v>2</v>
      </c>
      <c r="D1" s="46" t="s">
        <v>3</v>
      </c>
      <c r="E1" s="46" t="s">
        <v>4</v>
      </c>
      <c r="F1" s="12" t="s">
        <v>5</v>
      </c>
      <c r="G1" s="46" t="s">
        <v>10</v>
      </c>
      <c r="H1" s="46" t="s">
        <v>6</v>
      </c>
      <c r="I1" s="46" t="s">
        <v>4</v>
      </c>
      <c r="J1" s="42" t="s">
        <v>7</v>
      </c>
      <c r="K1" s="46" t="s">
        <v>8</v>
      </c>
      <c r="L1" s="45" t="s">
        <v>9</v>
      </c>
    </row>
    <row r="2" spans="1:12" s="50" customFormat="1" ht="18" customHeight="1" x14ac:dyDescent="0.25">
      <c r="A2" s="51" t="s">
        <v>44</v>
      </c>
      <c r="B2" s="52">
        <v>45379</v>
      </c>
      <c r="C2" s="53" t="s">
        <v>635</v>
      </c>
      <c r="D2" s="56" t="s">
        <v>147</v>
      </c>
      <c r="E2" s="54" t="s">
        <v>636</v>
      </c>
      <c r="F2" s="55">
        <v>612400</v>
      </c>
      <c r="G2" s="313">
        <v>45384</v>
      </c>
      <c r="H2" s="314" t="s">
        <v>725</v>
      </c>
      <c r="I2" s="314" t="s">
        <v>675</v>
      </c>
      <c r="J2" s="320">
        <v>9483800</v>
      </c>
      <c r="K2" s="312" t="s">
        <v>676</v>
      </c>
      <c r="L2" s="312" t="s">
        <v>632</v>
      </c>
    </row>
    <row r="3" spans="1:12" s="50" customFormat="1" ht="15" x14ac:dyDescent="0.25">
      <c r="A3" s="51" t="s">
        <v>102</v>
      </c>
      <c r="B3" s="52">
        <v>45380</v>
      </c>
      <c r="C3" s="53" t="s">
        <v>637</v>
      </c>
      <c r="D3" s="56" t="s">
        <v>91</v>
      </c>
      <c r="E3" s="54" t="s">
        <v>638</v>
      </c>
      <c r="F3" s="55">
        <v>100000</v>
      </c>
      <c r="G3" s="313"/>
      <c r="H3" s="314"/>
      <c r="I3" s="314"/>
      <c r="J3" s="314"/>
      <c r="K3" s="312"/>
      <c r="L3" s="312"/>
    </row>
    <row r="4" spans="1:12" s="50" customFormat="1" ht="15" x14ac:dyDescent="0.25">
      <c r="A4" s="51" t="s">
        <v>102</v>
      </c>
      <c r="B4" s="52">
        <v>45380</v>
      </c>
      <c r="C4" s="53" t="s">
        <v>639</v>
      </c>
      <c r="D4" s="56" t="s">
        <v>633</v>
      </c>
      <c r="E4" s="54" t="s">
        <v>640</v>
      </c>
      <c r="F4" s="55">
        <v>200000</v>
      </c>
      <c r="G4" s="313"/>
      <c r="H4" s="314"/>
      <c r="I4" s="314"/>
      <c r="J4" s="314"/>
      <c r="K4" s="312"/>
      <c r="L4" s="312"/>
    </row>
    <row r="5" spans="1:12" s="50" customFormat="1" ht="15" x14ac:dyDescent="0.25">
      <c r="A5" s="51" t="s">
        <v>102</v>
      </c>
      <c r="B5" s="52">
        <v>45380</v>
      </c>
      <c r="C5" s="53" t="s">
        <v>641</v>
      </c>
      <c r="D5" s="56" t="s">
        <v>631</v>
      </c>
      <c r="E5" s="54" t="s">
        <v>642</v>
      </c>
      <c r="F5" s="55">
        <v>180000</v>
      </c>
      <c r="G5" s="313"/>
      <c r="H5" s="314"/>
      <c r="I5" s="314"/>
      <c r="J5" s="314"/>
      <c r="K5" s="312"/>
      <c r="L5" s="312"/>
    </row>
    <row r="6" spans="1:12" s="50" customFormat="1" ht="15" x14ac:dyDescent="0.25">
      <c r="A6" s="51" t="s">
        <v>102</v>
      </c>
      <c r="B6" s="52">
        <v>45380</v>
      </c>
      <c r="C6" s="53" t="s">
        <v>643</v>
      </c>
      <c r="D6" s="56" t="s">
        <v>629</v>
      </c>
      <c r="E6" s="54" t="s">
        <v>644</v>
      </c>
      <c r="F6" s="55">
        <v>100000</v>
      </c>
      <c r="G6" s="313"/>
      <c r="H6" s="314"/>
      <c r="I6" s="314"/>
      <c r="J6" s="314"/>
      <c r="K6" s="312"/>
      <c r="L6" s="312"/>
    </row>
    <row r="7" spans="1:12" s="50" customFormat="1" ht="15" x14ac:dyDescent="0.25">
      <c r="A7" s="51" t="s">
        <v>102</v>
      </c>
      <c r="B7" s="52">
        <v>45380</v>
      </c>
      <c r="C7" s="53" t="s">
        <v>645</v>
      </c>
      <c r="D7" s="56" t="s">
        <v>322</v>
      </c>
      <c r="E7" s="54" t="s">
        <v>646</v>
      </c>
      <c r="F7" s="55">
        <v>30000</v>
      </c>
      <c r="G7" s="313"/>
      <c r="H7" s="314"/>
      <c r="I7" s="314"/>
      <c r="J7" s="314"/>
      <c r="K7" s="312"/>
      <c r="L7" s="312"/>
    </row>
    <row r="8" spans="1:12" s="50" customFormat="1" ht="15" x14ac:dyDescent="0.25">
      <c r="A8" s="51" t="s">
        <v>102</v>
      </c>
      <c r="B8" s="52">
        <v>45380</v>
      </c>
      <c r="C8" s="53" t="s">
        <v>647</v>
      </c>
      <c r="D8" s="56" t="s">
        <v>630</v>
      </c>
      <c r="E8" s="54" t="s">
        <v>648</v>
      </c>
      <c r="F8" s="55">
        <v>70950</v>
      </c>
      <c r="G8" s="313"/>
      <c r="H8" s="314"/>
      <c r="I8" s="314"/>
      <c r="J8" s="314"/>
      <c r="K8" s="312"/>
      <c r="L8" s="312"/>
    </row>
    <row r="9" spans="1:12" s="50" customFormat="1" ht="15" x14ac:dyDescent="0.25">
      <c r="A9" s="51" t="s">
        <v>22</v>
      </c>
      <c r="B9" s="52">
        <v>45383</v>
      </c>
      <c r="C9" s="53" t="s">
        <v>649</v>
      </c>
      <c r="D9" s="56" t="s">
        <v>634</v>
      </c>
      <c r="E9" s="54" t="s">
        <v>656</v>
      </c>
      <c r="F9" s="55">
        <v>691200</v>
      </c>
      <c r="G9" s="313"/>
      <c r="H9" s="314"/>
      <c r="I9" s="314"/>
      <c r="J9" s="314"/>
      <c r="K9" s="312"/>
      <c r="L9" s="312"/>
    </row>
    <row r="10" spans="1:12" s="50" customFormat="1" ht="15" x14ac:dyDescent="0.25">
      <c r="A10" s="51" t="s">
        <v>22</v>
      </c>
      <c r="B10" s="52">
        <v>45383</v>
      </c>
      <c r="C10" s="53" t="s">
        <v>650</v>
      </c>
      <c r="D10" s="56" t="s">
        <v>74</v>
      </c>
      <c r="E10" s="54" t="s">
        <v>657</v>
      </c>
      <c r="F10" s="55">
        <v>569700</v>
      </c>
      <c r="G10" s="313"/>
      <c r="H10" s="314"/>
      <c r="I10" s="314"/>
      <c r="J10" s="314"/>
      <c r="K10" s="312"/>
      <c r="L10" s="312"/>
    </row>
    <row r="11" spans="1:12" s="50" customFormat="1" ht="15" x14ac:dyDescent="0.25">
      <c r="A11" s="51" t="s">
        <v>281</v>
      </c>
      <c r="B11" s="52">
        <v>45383</v>
      </c>
      <c r="C11" s="53" t="s">
        <v>651</v>
      </c>
      <c r="D11" s="56" t="s">
        <v>658</v>
      </c>
      <c r="E11" s="54" t="s">
        <v>659</v>
      </c>
      <c r="F11" s="55">
        <v>3900000</v>
      </c>
      <c r="G11" s="313"/>
      <c r="H11" s="314"/>
      <c r="I11" s="314"/>
      <c r="J11" s="314"/>
      <c r="K11" s="312"/>
      <c r="L11" s="312"/>
    </row>
    <row r="12" spans="1:12" s="50" customFormat="1" ht="15" x14ac:dyDescent="0.25">
      <c r="A12" s="51" t="s">
        <v>23</v>
      </c>
      <c r="B12" s="52">
        <v>45383</v>
      </c>
      <c r="C12" s="53" t="s">
        <v>652</v>
      </c>
      <c r="D12" s="56" t="s">
        <v>499</v>
      </c>
      <c r="E12" s="54" t="s">
        <v>660</v>
      </c>
      <c r="F12" s="55">
        <v>888700</v>
      </c>
      <c r="G12" s="313"/>
      <c r="H12" s="314"/>
      <c r="I12" s="314"/>
      <c r="J12" s="314"/>
      <c r="K12" s="312"/>
      <c r="L12" s="312"/>
    </row>
    <row r="13" spans="1:12" s="50" customFormat="1" ht="15" x14ac:dyDescent="0.25">
      <c r="A13" s="51" t="s">
        <v>167</v>
      </c>
      <c r="B13" s="52">
        <v>45383</v>
      </c>
      <c r="C13" s="53" t="s">
        <v>653</v>
      </c>
      <c r="D13" s="56" t="s">
        <v>661</v>
      </c>
      <c r="E13" s="54" t="s">
        <v>662</v>
      </c>
      <c r="F13" s="55">
        <v>66600</v>
      </c>
      <c r="G13" s="313"/>
      <c r="H13" s="314"/>
      <c r="I13" s="314"/>
      <c r="J13" s="314"/>
      <c r="K13" s="312"/>
      <c r="L13" s="312"/>
    </row>
    <row r="14" spans="1:12" s="50" customFormat="1" ht="15" x14ac:dyDescent="0.25">
      <c r="A14" s="51" t="s">
        <v>44</v>
      </c>
      <c r="B14" s="52">
        <v>45383</v>
      </c>
      <c r="C14" s="53" t="s">
        <v>654</v>
      </c>
      <c r="D14" s="56" t="s">
        <v>663</v>
      </c>
      <c r="E14" s="54" t="s">
        <v>664</v>
      </c>
      <c r="F14" s="55">
        <v>851800</v>
      </c>
      <c r="G14" s="313"/>
      <c r="H14" s="314"/>
      <c r="I14" s="314"/>
      <c r="J14" s="314"/>
      <c r="K14" s="312"/>
      <c r="L14" s="312"/>
    </row>
    <row r="15" spans="1:12" s="50" customFormat="1" ht="15" x14ac:dyDescent="0.25">
      <c r="A15" s="51" t="s">
        <v>22</v>
      </c>
      <c r="B15" s="52">
        <v>45383</v>
      </c>
      <c r="C15" s="53" t="s">
        <v>655</v>
      </c>
      <c r="D15" s="56" t="s">
        <v>663</v>
      </c>
      <c r="E15" s="54" t="s">
        <v>665</v>
      </c>
      <c r="F15" s="55">
        <v>1222450</v>
      </c>
      <c r="G15" s="313"/>
      <c r="H15" s="314"/>
      <c r="I15" s="314"/>
      <c r="J15" s="314"/>
      <c r="K15" s="312"/>
      <c r="L15" s="312"/>
    </row>
    <row r="16" spans="1:12" s="50" customFormat="1" ht="15" x14ac:dyDescent="0.25">
      <c r="A16" s="61" t="s">
        <v>167</v>
      </c>
      <c r="B16" s="52">
        <v>45384</v>
      </c>
      <c r="C16" s="53" t="s">
        <v>666</v>
      </c>
      <c r="D16" s="56" t="s">
        <v>667</v>
      </c>
      <c r="E16" s="54" t="s">
        <v>668</v>
      </c>
      <c r="F16" s="55">
        <v>91900</v>
      </c>
      <c r="G16" s="313">
        <v>45387</v>
      </c>
      <c r="H16" s="314" t="s">
        <v>702</v>
      </c>
      <c r="I16" s="314" t="s">
        <v>703</v>
      </c>
      <c r="J16" s="320">
        <v>11012500</v>
      </c>
      <c r="K16" s="312" t="s">
        <v>704</v>
      </c>
      <c r="L16" s="312" t="s">
        <v>632</v>
      </c>
    </row>
    <row r="17" spans="1:12" s="50" customFormat="1" ht="15" x14ac:dyDescent="0.25">
      <c r="A17" s="61" t="s">
        <v>65</v>
      </c>
      <c r="B17" s="52">
        <v>45384</v>
      </c>
      <c r="C17" s="53" t="s">
        <v>669</v>
      </c>
      <c r="D17" s="56" t="s">
        <v>53</v>
      </c>
      <c r="E17" s="54" t="s">
        <v>670</v>
      </c>
      <c r="F17" s="55">
        <v>482000</v>
      </c>
      <c r="G17" s="313"/>
      <c r="H17" s="314"/>
      <c r="I17" s="314"/>
      <c r="J17" s="314"/>
      <c r="K17" s="312"/>
      <c r="L17" s="312"/>
    </row>
    <row r="18" spans="1:12" s="50" customFormat="1" ht="15" x14ac:dyDescent="0.25">
      <c r="A18" s="61" t="s">
        <v>23</v>
      </c>
      <c r="B18" s="52">
        <v>45384</v>
      </c>
      <c r="C18" s="53" t="s">
        <v>671</v>
      </c>
      <c r="D18" s="56" t="s">
        <v>134</v>
      </c>
      <c r="E18" s="54" t="s">
        <v>672</v>
      </c>
      <c r="F18" s="55">
        <v>356250</v>
      </c>
      <c r="G18" s="313"/>
      <c r="H18" s="314"/>
      <c r="I18" s="314"/>
      <c r="J18" s="314"/>
      <c r="K18" s="312"/>
      <c r="L18" s="312"/>
    </row>
    <row r="19" spans="1:12" s="50" customFormat="1" ht="15" x14ac:dyDescent="0.25">
      <c r="A19" s="61" t="s">
        <v>22</v>
      </c>
      <c r="B19" s="52">
        <v>45384</v>
      </c>
      <c r="C19" s="53" t="s">
        <v>673</v>
      </c>
      <c r="D19" s="56" t="s">
        <v>667</v>
      </c>
      <c r="E19" s="54" t="s">
        <v>674</v>
      </c>
      <c r="F19" s="55">
        <v>225000</v>
      </c>
      <c r="G19" s="313"/>
      <c r="H19" s="314"/>
      <c r="I19" s="314"/>
      <c r="J19" s="314"/>
      <c r="K19" s="312"/>
      <c r="L19" s="312"/>
    </row>
    <row r="20" spans="1:12" s="50" customFormat="1" ht="15" x14ac:dyDescent="0.25">
      <c r="A20" s="51" t="s">
        <v>281</v>
      </c>
      <c r="B20" s="52">
        <v>45386</v>
      </c>
      <c r="C20" s="53" t="s">
        <v>677</v>
      </c>
      <c r="D20" s="56" t="s">
        <v>658</v>
      </c>
      <c r="E20" s="54" t="s">
        <v>678</v>
      </c>
      <c r="F20" s="55">
        <v>6000000</v>
      </c>
      <c r="G20" s="313"/>
      <c r="H20" s="314"/>
      <c r="I20" s="314"/>
      <c r="J20" s="314"/>
      <c r="K20" s="312"/>
      <c r="L20" s="312"/>
    </row>
    <row r="21" spans="1:12" s="50" customFormat="1" ht="15" x14ac:dyDescent="0.25">
      <c r="A21" s="51" t="s">
        <v>23</v>
      </c>
      <c r="B21" s="52">
        <v>45386</v>
      </c>
      <c r="C21" s="53" t="s">
        <v>679</v>
      </c>
      <c r="D21" s="56" t="s">
        <v>184</v>
      </c>
      <c r="E21" s="54" t="s">
        <v>680</v>
      </c>
      <c r="F21" s="55">
        <v>1133600</v>
      </c>
      <c r="G21" s="313"/>
      <c r="H21" s="314"/>
      <c r="I21" s="314"/>
      <c r="J21" s="314"/>
      <c r="K21" s="312"/>
      <c r="L21" s="312"/>
    </row>
    <row r="22" spans="1:12" s="50" customFormat="1" ht="15" x14ac:dyDescent="0.25">
      <c r="A22" s="51" t="s">
        <v>43</v>
      </c>
      <c r="B22" s="52">
        <v>45386</v>
      </c>
      <c r="C22" s="53" t="s">
        <v>681</v>
      </c>
      <c r="D22" s="56" t="s">
        <v>682</v>
      </c>
      <c r="E22" s="54" t="s">
        <v>683</v>
      </c>
      <c r="F22" s="55">
        <v>255000</v>
      </c>
      <c r="G22" s="313"/>
      <c r="H22" s="314"/>
      <c r="I22" s="314"/>
      <c r="J22" s="314"/>
      <c r="K22" s="312"/>
      <c r="L22" s="312"/>
    </row>
    <row r="23" spans="1:12" s="50" customFormat="1" ht="15" x14ac:dyDescent="0.25">
      <c r="A23" s="51" t="s">
        <v>167</v>
      </c>
      <c r="B23" s="52">
        <v>45386</v>
      </c>
      <c r="C23" s="53" t="s">
        <v>684</v>
      </c>
      <c r="D23" s="56" t="s">
        <v>685</v>
      </c>
      <c r="E23" s="54" t="s">
        <v>686</v>
      </c>
      <c r="F23" s="55">
        <v>67100</v>
      </c>
      <c r="G23" s="313"/>
      <c r="H23" s="314"/>
      <c r="I23" s="314"/>
      <c r="J23" s="314"/>
      <c r="K23" s="312"/>
      <c r="L23" s="312"/>
    </row>
    <row r="24" spans="1:12" s="50" customFormat="1" ht="15" x14ac:dyDescent="0.25">
      <c r="A24" s="51" t="s">
        <v>22</v>
      </c>
      <c r="B24" s="52">
        <v>45386</v>
      </c>
      <c r="C24" s="53" t="s">
        <v>687</v>
      </c>
      <c r="D24" s="56" t="s">
        <v>685</v>
      </c>
      <c r="E24" s="54" t="s">
        <v>688</v>
      </c>
      <c r="F24" s="55">
        <v>225000</v>
      </c>
      <c r="G24" s="313"/>
      <c r="H24" s="314"/>
      <c r="I24" s="314"/>
      <c r="J24" s="314"/>
      <c r="K24" s="312"/>
      <c r="L24" s="312"/>
    </row>
    <row r="25" spans="1:12" s="50" customFormat="1" ht="15" x14ac:dyDescent="0.25">
      <c r="A25" s="51" t="s">
        <v>22</v>
      </c>
      <c r="B25" s="52">
        <v>45386</v>
      </c>
      <c r="C25" s="53" t="s">
        <v>689</v>
      </c>
      <c r="D25" s="56" t="s">
        <v>184</v>
      </c>
      <c r="E25" s="54" t="s">
        <v>690</v>
      </c>
      <c r="F25" s="55">
        <v>337500</v>
      </c>
      <c r="G25" s="313"/>
      <c r="H25" s="314"/>
      <c r="I25" s="314"/>
      <c r="J25" s="314"/>
      <c r="K25" s="312"/>
      <c r="L25" s="312"/>
    </row>
    <row r="26" spans="1:12" s="50" customFormat="1" ht="15" x14ac:dyDescent="0.25">
      <c r="A26" s="51" t="s">
        <v>22</v>
      </c>
      <c r="B26" s="52">
        <v>45386</v>
      </c>
      <c r="C26" s="53" t="s">
        <v>691</v>
      </c>
      <c r="D26" s="56" t="s">
        <v>692</v>
      </c>
      <c r="E26" s="54" t="s">
        <v>693</v>
      </c>
      <c r="F26" s="55">
        <v>337500</v>
      </c>
      <c r="G26" s="313"/>
      <c r="H26" s="314"/>
      <c r="I26" s="314"/>
      <c r="J26" s="314"/>
      <c r="K26" s="312"/>
      <c r="L26" s="312"/>
    </row>
    <row r="27" spans="1:12" s="50" customFormat="1" ht="15" x14ac:dyDescent="0.25">
      <c r="A27" s="51" t="s">
        <v>22</v>
      </c>
      <c r="B27" s="52">
        <v>45387</v>
      </c>
      <c r="C27" s="53" t="s">
        <v>694</v>
      </c>
      <c r="D27" s="56" t="s">
        <v>695</v>
      </c>
      <c r="E27" s="54" t="s">
        <v>696</v>
      </c>
      <c r="F27" s="55">
        <v>783850</v>
      </c>
      <c r="G27" s="313"/>
      <c r="H27" s="314"/>
      <c r="I27" s="314"/>
      <c r="J27" s="314"/>
      <c r="K27" s="312"/>
      <c r="L27" s="312"/>
    </row>
    <row r="28" spans="1:12" s="50" customFormat="1" ht="15" x14ac:dyDescent="0.25">
      <c r="A28" s="51" t="s">
        <v>22</v>
      </c>
      <c r="B28" s="52">
        <v>45387</v>
      </c>
      <c r="C28" s="53" t="s">
        <v>697</v>
      </c>
      <c r="D28" s="56" t="s">
        <v>335</v>
      </c>
      <c r="E28" s="54" t="s">
        <v>698</v>
      </c>
      <c r="F28" s="55">
        <v>53000</v>
      </c>
      <c r="G28" s="313"/>
      <c r="H28" s="314"/>
      <c r="I28" s="314"/>
      <c r="J28" s="314"/>
      <c r="K28" s="312"/>
      <c r="L28" s="312"/>
    </row>
    <row r="29" spans="1:12" s="50" customFormat="1" ht="15" x14ac:dyDescent="0.25">
      <c r="A29" s="51" t="s">
        <v>44</v>
      </c>
      <c r="B29" s="52">
        <v>45387</v>
      </c>
      <c r="C29" s="53" t="s">
        <v>699</v>
      </c>
      <c r="D29" s="56" t="s">
        <v>700</v>
      </c>
      <c r="E29" s="54" t="s">
        <v>701</v>
      </c>
      <c r="F29" s="55">
        <v>664800</v>
      </c>
      <c r="G29" s="313"/>
      <c r="H29" s="314"/>
      <c r="I29" s="314"/>
      <c r="J29" s="314"/>
      <c r="K29" s="312"/>
      <c r="L29" s="312"/>
    </row>
    <row r="30" spans="1:12" s="50" customFormat="1" ht="16.5" customHeight="1" x14ac:dyDescent="0.25">
      <c r="A30" s="51" t="s">
        <v>65</v>
      </c>
      <c r="B30" s="52">
        <v>45390</v>
      </c>
      <c r="C30" s="53" t="s">
        <v>705</v>
      </c>
      <c r="D30" s="56" t="s">
        <v>706</v>
      </c>
      <c r="E30" s="54" t="s">
        <v>707</v>
      </c>
      <c r="F30" s="55">
        <v>1969800</v>
      </c>
      <c r="G30" s="313">
        <v>45391</v>
      </c>
      <c r="H30" s="314" t="s">
        <v>722</v>
      </c>
      <c r="I30" s="314" t="s">
        <v>723</v>
      </c>
      <c r="J30" s="314">
        <v>3345950</v>
      </c>
      <c r="K30" s="312" t="s">
        <v>710</v>
      </c>
      <c r="L30" s="312" t="s">
        <v>632</v>
      </c>
    </row>
    <row r="31" spans="1:12" s="50" customFormat="1" ht="15" x14ac:dyDescent="0.25">
      <c r="A31" s="51" t="s">
        <v>44</v>
      </c>
      <c r="B31" s="52">
        <v>45390</v>
      </c>
      <c r="C31" s="53" t="s">
        <v>708</v>
      </c>
      <c r="D31" s="56" t="s">
        <v>700</v>
      </c>
      <c r="E31" s="54" t="s">
        <v>709</v>
      </c>
      <c r="F31" s="55">
        <v>1376150</v>
      </c>
      <c r="G31" s="313"/>
      <c r="H31" s="314"/>
      <c r="I31" s="314"/>
      <c r="J31" s="314"/>
      <c r="K31" s="312"/>
      <c r="L31" s="312"/>
    </row>
    <row r="32" spans="1:12" s="50" customFormat="1" ht="15" x14ac:dyDescent="0.25">
      <c r="A32" s="51" t="s">
        <v>168</v>
      </c>
      <c r="B32" s="52">
        <v>45392</v>
      </c>
      <c r="C32" s="53" t="s">
        <v>711</v>
      </c>
      <c r="D32" s="56" t="s">
        <v>715</v>
      </c>
      <c r="E32" s="54" t="s">
        <v>716</v>
      </c>
      <c r="F32" s="55">
        <v>61500</v>
      </c>
      <c r="G32" s="313">
        <v>45393</v>
      </c>
      <c r="H32" s="314" t="s">
        <v>720</v>
      </c>
      <c r="I32" s="314" t="s">
        <v>721</v>
      </c>
      <c r="J32" s="314">
        <v>667400</v>
      </c>
      <c r="K32" s="316" t="s">
        <v>724</v>
      </c>
      <c r="L32" s="312" t="s">
        <v>632</v>
      </c>
    </row>
    <row r="33" spans="1:12" s="50" customFormat="1" ht="15.75" customHeight="1" x14ac:dyDescent="0.25">
      <c r="A33" s="51" t="s">
        <v>167</v>
      </c>
      <c r="B33" s="52">
        <v>45392</v>
      </c>
      <c r="C33" s="53" t="s">
        <v>712</v>
      </c>
      <c r="D33" s="56" t="s">
        <v>179</v>
      </c>
      <c r="E33" s="54" t="s">
        <v>717</v>
      </c>
      <c r="F33" s="55">
        <v>116800</v>
      </c>
      <c r="G33" s="313"/>
      <c r="H33" s="314"/>
      <c r="I33" s="314"/>
      <c r="J33" s="314"/>
      <c r="K33" s="317"/>
      <c r="L33" s="312"/>
    </row>
    <row r="34" spans="1:12" s="50" customFormat="1" ht="15" x14ac:dyDescent="0.25">
      <c r="A34" s="51" t="s">
        <v>44</v>
      </c>
      <c r="B34" s="52">
        <v>45392</v>
      </c>
      <c r="C34" s="53" t="s">
        <v>713</v>
      </c>
      <c r="D34" s="56" t="s">
        <v>150</v>
      </c>
      <c r="E34" s="54" t="s">
        <v>718</v>
      </c>
      <c r="F34" s="55">
        <v>455500</v>
      </c>
      <c r="G34" s="313"/>
      <c r="H34" s="314"/>
      <c r="I34" s="314"/>
      <c r="J34" s="314"/>
      <c r="K34" s="317"/>
      <c r="L34" s="312"/>
    </row>
    <row r="35" spans="1:12" s="50" customFormat="1" ht="15" x14ac:dyDescent="0.25">
      <c r="A35" s="51" t="s">
        <v>22</v>
      </c>
      <c r="B35" s="52">
        <v>45392</v>
      </c>
      <c r="C35" s="53" t="s">
        <v>714</v>
      </c>
      <c r="D35" s="56" t="s">
        <v>74</v>
      </c>
      <c r="E35" s="54" t="s">
        <v>719</v>
      </c>
      <c r="F35" s="55">
        <v>33600</v>
      </c>
      <c r="G35" s="313"/>
      <c r="H35" s="314"/>
      <c r="I35" s="314"/>
      <c r="J35" s="314"/>
      <c r="K35" s="318"/>
      <c r="L35" s="312"/>
    </row>
    <row r="36" spans="1:12" s="50" customFormat="1" ht="15" x14ac:dyDescent="0.25">
      <c r="A36" s="51" t="s">
        <v>167</v>
      </c>
      <c r="B36" s="52">
        <v>45404</v>
      </c>
      <c r="C36" s="53" t="s">
        <v>726</v>
      </c>
      <c r="D36" s="56" t="s">
        <v>94</v>
      </c>
      <c r="E36" s="54" t="s">
        <v>727</v>
      </c>
      <c r="F36" s="55">
        <v>242100</v>
      </c>
      <c r="G36" s="313">
        <v>45405</v>
      </c>
      <c r="H36" s="314" t="s">
        <v>754</v>
      </c>
      <c r="I36" s="314" t="s">
        <v>755</v>
      </c>
      <c r="J36" s="315">
        <v>4022600</v>
      </c>
      <c r="K36" s="316" t="s">
        <v>756</v>
      </c>
      <c r="L36" s="312" t="s">
        <v>632</v>
      </c>
    </row>
    <row r="37" spans="1:12" s="50" customFormat="1" ht="16.5" customHeight="1" x14ac:dyDescent="0.25">
      <c r="A37" s="51" t="s">
        <v>167</v>
      </c>
      <c r="B37" s="52">
        <v>45404</v>
      </c>
      <c r="C37" s="53" t="s">
        <v>728</v>
      </c>
      <c r="D37" s="56" t="s">
        <v>322</v>
      </c>
      <c r="E37" s="54" t="s">
        <v>729</v>
      </c>
      <c r="F37" s="55">
        <v>59900</v>
      </c>
      <c r="G37" s="313"/>
      <c r="H37" s="314"/>
      <c r="I37" s="314"/>
      <c r="J37" s="315"/>
      <c r="K37" s="317"/>
      <c r="L37" s="312"/>
    </row>
    <row r="38" spans="1:12" s="50" customFormat="1" ht="15" x14ac:dyDescent="0.25">
      <c r="A38" s="51" t="s">
        <v>167</v>
      </c>
      <c r="B38" s="52">
        <v>45404</v>
      </c>
      <c r="C38" s="53" t="s">
        <v>730</v>
      </c>
      <c r="D38" s="56" t="s">
        <v>731</v>
      </c>
      <c r="E38" s="54" t="s">
        <v>732</v>
      </c>
      <c r="F38" s="55">
        <v>92300</v>
      </c>
      <c r="G38" s="313"/>
      <c r="H38" s="314"/>
      <c r="I38" s="314"/>
      <c r="J38" s="315"/>
      <c r="K38" s="317"/>
      <c r="L38" s="312"/>
    </row>
    <row r="39" spans="1:12" s="50" customFormat="1" ht="15" x14ac:dyDescent="0.25">
      <c r="A39" s="51" t="s">
        <v>167</v>
      </c>
      <c r="B39" s="52">
        <v>45404</v>
      </c>
      <c r="C39" s="53" t="s">
        <v>733</v>
      </c>
      <c r="D39" s="56" t="s">
        <v>91</v>
      </c>
      <c r="E39" s="54" t="s">
        <v>734</v>
      </c>
      <c r="F39" s="55">
        <v>87400</v>
      </c>
      <c r="G39" s="313"/>
      <c r="H39" s="314"/>
      <c r="I39" s="314"/>
      <c r="J39" s="315"/>
      <c r="K39" s="317"/>
      <c r="L39" s="312"/>
    </row>
    <row r="40" spans="1:12" s="50" customFormat="1" ht="15" x14ac:dyDescent="0.25">
      <c r="A40" s="51" t="s">
        <v>22</v>
      </c>
      <c r="B40" s="52">
        <v>45404</v>
      </c>
      <c r="C40" s="53" t="s">
        <v>735</v>
      </c>
      <c r="D40" s="56" t="s">
        <v>94</v>
      </c>
      <c r="E40" s="54" t="s">
        <v>736</v>
      </c>
      <c r="F40" s="55">
        <v>678600</v>
      </c>
      <c r="G40" s="313"/>
      <c r="H40" s="314"/>
      <c r="I40" s="314"/>
      <c r="J40" s="315"/>
      <c r="K40" s="317"/>
      <c r="L40" s="312"/>
    </row>
    <row r="41" spans="1:12" s="50" customFormat="1" ht="15" x14ac:dyDescent="0.25">
      <c r="A41" s="51" t="s">
        <v>22</v>
      </c>
      <c r="B41" s="52">
        <v>45404</v>
      </c>
      <c r="C41" s="53" t="s">
        <v>737</v>
      </c>
      <c r="D41" s="56" t="s">
        <v>738</v>
      </c>
      <c r="E41" s="54" t="s">
        <v>739</v>
      </c>
      <c r="F41" s="55">
        <v>2462700</v>
      </c>
      <c r="G41" s="313"/>
      <c r="H41" s="314"/>
      <c r="I41" s="314"/>
      <c r="J41" s="315"/>
      <c r="K41" s="317"/>
      <c r="L41" s="312"/>
    </row>
    <row r="42" spans="1:12" s="50" customFormat="1" ht="15" x14ac:dyDescent="0.25">
      <c r="A42" s="51" t="s">
        <v>22</v>
      </c>
      <c r="B42" s="52">
        <v>45404</v>
      </c>
      <c r="C42" s="53" t="s">
        <v>740</v>
      </c>
      <c r="D42" s="56" t="s">
        <v>741</v>
      </c>
      <c r="E42" s="54" t="s">
        <v>742</v>
      </c>
      <c r="F42" s="55">
        <v>256100</v>
      </c>
      <c r="G42" s="313"/>
      <c r="H42" s="314"/>
      <c r="I42" s="314"/>
      <c r="J42" s="315"/>
      <c r="K42" s="317"/>
      <c r="L42" s="312"/>
    </row>
    <row r="43" spans="1:12" s="50" customFormat="1" ht="15" x14ac:dyDescent="0.25">
      <c r="A43" s="51" t="s">
        <v>22</v>
      </c>
      <c r="B43" s="52">
        <v>45405</v>
      </c>
      <c r="C43" s="53" t="s">
        <v>746</v>
      </c>
      <c r="D43" s="56" t="s">
        <v>486</v>
      </c>
      <c r="E43" s="54" t="s">
        <v>747</v>
      </c>
      <c r="F43" s="55">
        <v>143500</v>
      </c>
      <c r="G43" s="313"/>
      <c r="H43" s="314"/>
      <c r="I43" s="314"/>
      <c r="J43" s="315"/>
      <c r="K43" s="318"/>
      <c r="L43" s="312"/>
    </row>
    <row r="44" spans="1:12" s="87" customFormat="1" ht="15" customHeight="1" x14ac:dyDescent="0.25">
      <c r="A44" s="83" t="s">
        <v>22</v>
      </c>
      <c r="B44" s="84">
        <v>45404</v>
      </c>
      <c r="C44" s="85" t="s">
        <v>743</v>
      </c>
      <c r="D44" s="56" t="s">
        <v>744</v>
      </c>
      <c r="E44" s="54" t="s">
        <v>745</v>
      </c>
      <c r="F44" s="86">
        <v>840250</v>
      </c>
      <c r="G44" s="300">
        <v>45407</v>
      </c>
      <c r="H44" s="309" t="s">
        <v>815</v>
      </c>
      <c r="I44" s="309" t="s">
        <v>816</v>
      </c>
      <c r="J44" s="306">
        <v>11717700</v>
      </c>
      <c r="K44" s="303" t="s">
        <v>1038</v>
      </c>
      <c r="L44" s="303" t="s">
        <v>632</v>
      </c>
    </row>
    <row r="45" spans="1:12" s="87" customFormat="1" ht="15" customHeight="1" x14ac:dyDescent="0.25">
      <c r="A45" s="83" t="s">
        <v>22</v>
      </c>
      <c r="B45" s="84">
        <v>45405</v>
      </c>
      <c r="C45" s="85" t="s">
        <v>748</v>
      </c>
      <c r="D45" s="56" t="s">
        <v>30</v>
      </c>
      <c r="E45" s="54" t="s">
        <v>749</v>
      </c>
      <c r="F45" s="86">
        <v>335900</v>
      </c>
      <c r="G45" s="301"/>
      <c r="H45" s="310"/>
      <c r="I45" s="310"/>
      <c r="J45" s="307"/>
      <c r="K45" s="304"/>
      <c r="L45" s="304"/>
    </row>
    <row r="46" spans="1:12" s="87" customFormat="1" ht="15" x14ac:dyDescent="0.25">
      <c r="A46" s="83" t="s">
        <v>22</v>
      </c>
      <c r="B46" s="84">
        <v>45405</v>
      </c>
      <c r="C46" s="85" t="s">
        <v>750</v>
      </c>
      <c r="D46" s="56" t="s">
        <v>525</v>
      </c>
      <c r="E46" s="54" t="s">
        <v>751</v>
      </c>
      <c r="F46" s="86">
        <v>300300</v>
      </c>
      <c r="G46" s="301"/>
      <c r="H46" s="310"/>
      <c r="I46" s="310"/>
      <c r="J46" s="307"/>
      <c r="K46" s="304"/>
      <c r="L46" s="304"/>
    </row>
    <row r="47" spans="1:12" s="87" customFormat="1" ht="15" x14ac:dyDescent="0.25">
      <c r="A47" s="83" t="s">
        <v>23</v>
      </c>
      <c r="B47" s="84">
        <v>45405</v>
      </c>
      <c r="C47" s="85" t="s">
        <v>752</v>
      </c>
      <c r="D47" s="56" t="s">
        <v>41</v>
      </c>
      <c r="E47" s="54" t="s">
        <v>753</v>
      </c>
      <c r="F47" s="86">
        <v>115550</v>
      </c>
      <c r="G47" s="301"/>
      <c r="H47" s="310"/>
      <c r="I47" s="310"/>
      <c r="J47" s="307"/>
      <c r="K47" s="304"/>
      <c r="L47" s="304"/>
    </row>
    <row r="48" spans="1:12" s="87" customFormat="1" ht="15" x14ac:dyDescent="0.25">
      <c r="A48" s="83" t="s">
        <v>281</v>
      </c>
      <c r="B48" s="84">
        <v>45406</v>
      </c>
      <c r="C48" s="85" t="s">
        <v>757</v>
      </c>
      <c r="D48" s="56" t="s">
        <v>531</v>
      </c>
      <c r="E48" s="54" t="s">
        <v>780</v>
      </c>
      <c r="F48" s="86">
        <v>4000000</v>
      </c>
      <c r="G48" s="301"/>
      <c r="H48" s="310"/>
      <c r="I48" s="310"/>
      <c r="J48" s="307"/>
      <c r="K48" s="304"/>
      <c r="L48" s="304"/>
    </row>
    <row r="49" spans="1:12" s="87" customFormat="1" ht="15" x14ac:dyDescent="0.25">
      <c r="A49" s="83" t="s">
        <v>22</v>
      </c>
      <c r="B49" s="84">
        <v>45406</v>
      </c>
      <c r="C49" s="85" t="s">
        <v>758</v>
      </c>
      <c r="D49" s="56" t="s">
        <v>41</v>
      </c>
      <c r="E49" s="54" t="s">
        <v>781</v>
      </c>
      <c r="F49" s="86">
        <v>473100</v>
      </c>
      <c r="G49" s="301"/>
      <c r="H49" s="310"/>
      <c r="I49" s="310"/>
      <c r="J49" s="307"/>
      <c r="K49" s="304"/>
      <c r="L49" s="304"/>
    </row>
    <row r="50" spans="1:12" s="87" customFormat="1" ht="15" x14ac:dyDescent="0.25">
      <c r="A50" s="83" t="s">
        <v>22</v>
      </c>
      <c r="B50" s="84">
        <v>45406</v>
      </c>
      <c r="C50" s="85" t="s">
        <v>759</v>
      </c>
      <c r="D50" s="56" t="s">
        <v>782</v>
      </c>
      <c r="E50" s="54" t="s">
        <v>783</v>
      </c>
      <c r="F50" s="86">
        <v>1854600</v>
      </c>
      <c r="G50" s="301"/>
      <c r="H50" s="310"/>
      <c r="I50" s="310"/>
      <c r="J50" s="307"/>
      <c r="K50" s="304"/>
      <c r="L50" s="304"/>
    </row>
    <row r="51" spans="1:12" s="87" customFormat="1" ht="15" x14ac:dyDescent="0.25">
      <c r="A51" s="83" t="s">
        <v>102</v>
      </c>
      <c r="B51" s="84">
        <v>45406</v>
      </c>
      <c r="C51" s="85" t="s">
        <v>760</v>
      </c>
      <c r="D51" s="56" t="s">
        <v>91</v>
      </c>
      <c r="E51" s="54" t="s">
        <v>784</v>
      </c>
      <c r="F51" s="86">
        <v>110000</v>
      </c>
      <c r="G51" s="301"/>
      <c r="H51" s="310"/>
      <c r="I51" s="310"/>
      <c r="J51" s="307"/>
      <c r="K51" s="304"/>
      <c r="L51" s="304"/>
    </row>
    <row r="52" spans="1:12" s="87" customFormat="1" ht="15" x14ac:dyDescent="0.25">
      <c r="A52" s="83" t="s">
        <v>102</v>
      </c>
      <c r="B52" s="84">
        <v>45407</v>
      </c>
      <c r="C52" s="85" t="s">
        <v>761</v>
      </c>
      <c r="D52" s="56" t="s">
        <v>121</v>
      </c>
      <c r="E52" s="54" t="s">
        <v>785</v>
      </c>
      <c r="F52" s="86">
        <v>70000</v>
      </c>
      <c r="G52" s="301"/>
      <c r="H52" s="310"/>
      <c r="I52" s="310"/>
      <c r="J52" s="307"/>
      <c r="K52" s="304"/>
      <c r="L52" s="304"/>
    </row>
    <row r="53" spans="1:12" s="87" customFormat="1" ht="15" x14ac:dyDescent="0.25">
      <c r="A53" s="83" t="s">
        <v>102</v>
      </c>
      <c r="B53" s="84">
        <v>45407</v>
      </c>
      <c r="C53" s="85" t="s">
        <v>762</v>
      </c>
      <c r="D53" s="56" t="s">
        <v>322</v>
      </c>
      <c r="E53" s="54" t="s">
        <v>786</v>
      </c>
      <c r="F53" s="86">
        <v>60000</v>
      </c>
      <c r="G53" s="301"/>
      <c r="H53" s="310"/>
      <c r="I53" s="310"/>
      <c r="J53" s="307"/>
      <c r="K53" s="304"/>
      <c r="L53" s="304"/>
    </row>
    <row r="54" spans="1:12" s="87" customFormat="1" ht="15" x14ac:dyDescent="0.25">
      <c r="A54" s="83" t="s">
        <v>44</v>
      </c>
      <c r="B54" s="84">
        <v>45407</v>
      </c>
      <c r="C54" s="85" t="s">
        <v>765</v>
      </c>
      <c r="D54" s="56" t="s">
        <v>41</v>
      </c>
      <c r="E54" s="54" t="s">
        <v>790</v>
      </c>
      <c r="F54" s="86">
        <v>1301200</v>
      </c>
      <c r="G54" s="301"/>
      <c r="H54" s="310"/>
      <c r="I54" s="310"/>
      <c r="J54" s="307"/>
      <c r="K54" s="304"/>
      <c r="L54" s="304"/>
    </row>
    <row r="55" spans="1:12" s="87" customFormat="1" ht="15" x14ac:dyDescent="0.25">
      <c r="A55" s="83" t="s">
        <v>23</v>
      </c>
      <c r="B55" s="84">
        <v>45407</v>
      </c>
      <c r="C55" s="85" t="s">
        <v>766</v>
      </c>
      <c r="D55" s="56" t="s">
        <v>782</v>
      </c>
      <c r="E55" s="54" t="s">
        <v>791</v>
      </c>
      <c r="F55" s="86">
        <v>1318000</v>
      </c>
      <c r="G55" s="301"/>
      <c r="H55" s="310"/>
      <c r="I55" s="310"/>
      <c r="J55" s="307"/>
      <c r="K55" s="304"/>
      <c r="L55" s="304"/>
    </row>
    <row r="56" spans="1:12" s="87" customFormat="1" ht="15" x14ac:dyDescent="0.25">
      <c r="A56" s="83" t="s">
        <v>779</v>
      </c>
      <c r="B56" s="84">
        <v>45407</v>
      </c>
      <c r="C56" s="85" t="s">
        <v>763</v>
      </c>
      <c r="D56" s="56" t="s">
        <v>787</v>
      </c>
      <c r="E56" s="54" t="s">
        <v>788</v>
      </c>
      <c r="F56" s="86">
        <v>938800</v>
      </c>
      <c r="G56" s="302"/>
      <c r="H56" s="311"/>
      <c r="I56" s="311"/>
      <c r="J56" s="308"/>
      <c r="K56" s="305"/>
      <c r="L56" s="305"/>
    </row>
    <row r="57" spans="1:12" s="50" customFormat="1" ht="15" x14ac:dyDescent="0.25">
      <c r="A57" s="51" t="s">
        <v>44</v>
      </c>
      <c r="B57" s="52">
        <v>45407</v>
      </c>
      <c r="C57" s="53" t="s">
        <v>765</v>
      </c>
      <c r="D57" s="56" t="s">
        <v>41</v>
      </c>
      <c r="E57" s="54" t="s">
        <v>790</v>
      </c>
      <c r="F57" s="55">
        <v>1000000</v>
      </c>
      <c r="G57" s="319">
        <v>45408</v>
      </c>
      <c r="H57" s="314" t="s">
        <v>848</v>
      </c>
      <c r="I57" s="314" t="s">
        <v>849</v>
      </c>
      <c r="J57" s="321">
        <v>55970450</v>
      </c>
      <c r="K57" s="312" t="s">
        <v>850</v>
      </c>
      <c r="L57" s="312" t="s">
        <v>632</v>
      </c>
    </row>
    <row r="58" spans="1:12" s="50" customFormat="1" ht="18.75" customHeight="1" x14ac:dyDescent="0.25">
      <c r="A58" s="51" t="s">
        <v>44</v>
      </c>
      <c r="B58" s="52">
        <v>45407</v>
      </c>
      <c r="C58" s="53" t="s">
        <v>772</v>
      </c>
      <c r="D58" s="56" t="s">
        <v>700</v>
      </c>
      <c r="E58" s="54" t="s">
        <v>800</v>
      </c>
      <c r="F58" s="55">
        <v>1957300</v>
      </c>
      <c r="G58" s="319"/>
      <c r="H58" s="314"/>
      <c r="I58" s="314"/>
      <c r="J58" s="321"/>
      <c r="K58" s="312"/>
      <c r="L58" s="312"/>
    </row>
    <row r="59" spans="1:12" s="50" customFormat="1" ht="15" x14ac:dyDescent="0.25">
      <c r="A59" s="51" t="s">
        <v>22</v>
      </c>
      <c r="B59" s="52">
        <v>45407</v>
      </c>
      <c r="C59" s="53" t="s">
        <v>764</v>
      </c>
      <c r="D59" s="56" t="s">
        <v>41</v>
      </c>
      <c r="E59" s="54" t="s">
        <v>789</v>
      </c>
      <c r="F59" s="55">
        <v>5613500</v>
      </c>
      <c r="G59" s="319"/>
      <c r="H59" s="314"/>
      <c r="I59" s="314"/>
      <c r="J59" s="321"/>
      <c r="K59" s="312"/>
      <c r="L59" s="312"/>
    </row>
    <row r="60" spans="1:12" s="50" customFormat="1" ht="15" x14ac:dyDescent="0.25">
      <c r="A60" s="51" t="s">
        <v>22</v>
      </c>
      <c r="B60" s="52">
        <v>45407</v>
      </c>
      <c r="C60" s="53" t="s">
        <v>767</v>
      </c>
      <c r="D60" s="56" t="s">
        <v>792</v>
      </c>
      <c r="E60" s="54" t="s">
        <v>793</v>
      </c>
      <c r="F60" s="55">
        <v>256150</v>
      </c>
      <c r="G60" s="319"/>
      <c r="H60" s="314"/>
      <c r="I60" s="314"/>
      <c r="J60" s="321"/>
      <c r="K60" s="312"/>
      <c r="L60" s="312"/>
    </row>
    <row r="61" spans="1:12" s="50" customFormat="1" ht="15" x14ac:dyDescent="0.25">
      <c r="A61" s="51" t="s">
        <v>23</v>
      </c>
      <c r="B61" s="52">
        <v>45407</v>
      </c>
      <c r="C61" s="53" t="s">
        <v>768</v>
      </c>
      <c r="D61" s="56" t="s">
        <v>499</v>
      </c>
      <c r="E61" s="54" t="s">
        <v>794</v>
      </c>
      <c r="F61" s="55">
        <v>263600</v>
      </c>
      <c r="G61" s="319"/>
      <c r="H61" s="314"/>
      <c r="I61" s="314"/>
      <c r="J61" s="321"/>
      <c r="K61" s="312"/>
      <c r="L61" s="312"/>
    </row>
    <row r="62" spans="1:12" s="50" customFormat="1" ht="15" x14ac:dyDescent="0.25">
      <c r="A62" s="51" t="s">
        <v>779</v>
      </c>
      <c r="B62" s="52">
        <v>45407</v>
      </c>
      <c r="C62" s="53" t="s">
        <v>769</v>
      </c>
      <c r="D62" s="56" t="s">
        <v>499</v>
      </c>
      <c r="E62" s="54" t="s">
        <v>795</v>
      </c>
      <c r="F62" s="55">
        <v>276500</v>
      </c>
      <c r="G62" s="319"/>
      <c r="H62" s="314"/>
      <c r="I62" s="314"/>
      <c r="J62" s="321"/>
      <c r="K62" s="312"/>
      <c r="L62" s="312"/>
    </row>
    <row r="63" spans="1:12" s="50" customFormat="1" ht="15" x14ac:dyDescent="0.25">
      <c r="A63" s="51" t="s">
        <v>168</v>
      </c>
      <c r="B63" s="52">
        <v>45407</v>
      </c>
      <c r="C63" s="53" t="s">
        <v>770</v>
      </c>
      <c r="D63" s="56" t="s">
        <v>796</v>
      </c>
      <c r="E63" s="54" t="s">
        <v>797</v>
      </c>
      <c r="F63" s="55">
        <v>107900</v>
      </c>
      <c r="G63" s="319"/>
      <c r="H63" s="314"/>
      <c r="I63" s="314"/>
      <c r="J63" s="321"/>
      <c r="K63" s="312"/>
      <c r="L63" s="312"/>
    </row>
    <row r="64" spans="1:12" s="50" customFormat="1" ht="15" x14ac:dyDescent="0.25">
      <c r="A64" s="51" t="s">
        <v>168</v>
      </c>
      <c r="B64" s="52">
        <v>45407</v>
      </c>
      <c r="C64" s="53" t="s">
        <v>771</v>
      </c>
      <c r="D64" s="56" t="s">
        <v>798</v>
      </c>
      <c r="E64" s="54" t="s">
        <v>799</v>
      </c>
      <c r="F64" s="55">
        <v>761600</v>
      </c>
      <c r="G64" s="319"/>
      <c r="H64" s="314"/>
      <c r="I64" s="314"/>
      <c r="J64" s="321"/>
      <c r="K64" s="312"/>
      <c r="L64" s="312"/>
    </row>
    <row r="65" spans="1:12" s="50" customFormat="1" ht="15" x14ac:dyDescent="0.25">
      <c r="A65" s="51" t="s">
        <v>167</v>
      </c>
      <c r="B65" s="52">
        <v>45407</v>
      </c>
      <c r="C65" s="53" t="s">
        <v>773</v>
      </c>
      <c r="D65" s="56" t="s">
        <v>801</v>
      </c>
      <c r="E65" s="54" t="s">
        <v>802</v>
      </c>
      <c r="F65" s="55">
        <v>221400</v>
      </c>
      <c r="G65" s="319"/>
      <c r="H65" s="314"/>
      <c r="I65" s="314"/>
      <c r="J65" s="321"/>
      <c r="K65" s="312"/>
      <c r="L65" s="312"/>
    </row>
    <row r="66" spans="1:12" s="50" customFormat="1" ht="15" x14ac:dyDescent="0.25">
      <c r="A66" s="51" t="s">
        <v>22</v>
      </c>
      <c r="B66" s="52">
        <v>45407</v>
      </c>
      <c r="C66" s="53" t="s">
        <v>774</v>
      </c>
      <c r="D66" s="56" t="s">
        <v>74</v>
      </c>
      <c r="E66" s="54" t="s">
        <v>803</v>
      </c>
      <c r="F66" s="55">
        <v>4200</v>
      </c>
      <c r="G66" s="319"/>
      <c r="H66" s="314"/>
      <c r="I66" s="314"/>
      <c r="J66" s="321"/>
      <c r="K66" s="312"/>
      <c r="L66" s="312"/>
    </row>
    <row r="67" spans="1:12" s="50" customFormat="1" ht="15" x14ac:dyDescent="0.25">
      <c r="A67" s="51" t="s">
        <v>22</v>
      </c>
      <c r="B67" s="52">
        <v>45407</v>
      </c>
      <c r="C67" s="53" t="s">
        <v>775</v>
      </c>
      <c r="D67" s="56" t="s">
        <v>499</v>
      </c>
      <c r="E67" s="54" t="s">
        <v>804</v>
      </c>
      <c r="F67" s="55">
        <v>453500</v>
      </c>
      <c r="G67" s="319"/>
      <c r="H67" s="314"/>
      <c r="I67" s="314"/>
      <c r="J67" s="321"/>
      <c r="K67" s="312"/>
      <c r="L67" s="312"/>
    </row>
    <row r="68" spans="1:12" s="50" customFormat="1" ht="15" x14ac:dyDescent="0.25">
      <c r="A68" s="51" t="s">
        <v>22</v>
      </c>
      <c r="B68" s="52">
        <v>45407</v>
      </c>
      <c r="C68" s="53" t="s">
        <v>776</v>
      </c>
      <c r="D68" s="56" t="s">
        <v>796</v>
      </c>
      <c r="E68" s="54" t="s">
        <v>805</v>
      </c>
      <c r="F68" s="55">
        <v>265900</v>
      </c>
      <c r="G68" s="319"/>
      <c r="H68" s="314"/>
      <c r="I68" s="314"/>
      <c r="J68" s="321"/>
      <c r="K68" s="312"/>
      <c r="L68" s="312"/>
    </row>
    <row r="69" spans="1:12" s="50" customFormat="1" ht="15" x14ac:dyDescent="0.25">
      <c r="A69" s="51" t="s">
        <v>22</v>
      </c>
      <c r="B69" s="52">
        <v>45407</v>
      </c>
      <c r="C69" s="53" t="s">
        <v>777</v>
      </c>
      <c r="D69" s="56" t="s">
        <v>801</v>
      </c>
      <c r="E69" s="54" t="s">
        <v>806</v>
      </c>
      <c r="F69" s="55">
        <v>453500</v>
      </c>
      <c r="G69" s="319"/>
      <c r="H69" s="314"/>
      <c r="I69" s="314"/>
      <c r="J69" s="321"/>
      <c r="K69" s="312"/>
      <c r="L69" s="312"/>
    </row>
    <row r="70" spans="1:12" s="50" customFormat="1" ht="15" x14ac:dyDescent="0.25">
      <c r="A70" s="51" t="s">
        <v>22</v>
      </c>
      <c r="B70" s="52">
        <v>45407</v>
      </c>
      <c r="C70" s="53" t="s">
        <v>778</v>
      </c>
      <c r="D70" s="56" t="s">
        <v>807</v>
      </c>
      <c r="E70" s="54" t="s">
        <v>808</v>
      </c>
      <c r="F70" s="55">
        <v>265900</v>
      </c>
      <c r="G70" s="319"/>
      <c r="H70" s="314"/>
      <c r="I70" s="314"/>
      <c r="J70" s="321"/>
      <c r="K70" s="312"/>
      <c r="L70" s="312"/>
    </row>
    <row r="71" spans="1:12" s="50" customFormat="1" ht="15" x14ac:dyDescent="0.25">
      <c r="A71" s="51" t="s">
        <v>168</v>
      </c>
      <c r="B71" s="52">
        <v>45408</v>
      </c>
      <c r="C71" s="53" t="s">
        <v>809</v>
      </c>
      <c r="D71" s="56" t="s">
        <v>306</v>
      </c>
      <c r="E71" s="54" t="s">
        <v>810</v>
      </c>
      <c r="F71" s="55">
        <v>8569500</v>
      </c>
      <c r="G71" s="319"/>
      <c r="H71" s="314"/>
      <c r="I71" s="314"/>
      <c r="J71" s="321"/>
      <c r="K71" s="312"/>
      <c r="L71" s="312"/>
    </row>
    <row r="72" spans="1:12" s="50" customFormat="1" ht="15" x14ac:dyDescent="0.25">
      <c r="A72" s="51" t="s">
        <v>168</v>
      </c>
      <c r="B72" s="52">
        <v>45408</v>
      </c>
      <c r="C72" s="53" t="s">
        <v>811</v>
      </c>
      <c r="D72" s="56" t="s">
        <v>812</v>
      </c>
      <c r="E72" s="54" t="s">
        <v>813</v>
      </c>
      <c r="F72" s="55">
        <v>35500000</v>
      </c>
      <c r="G72" s="319"/>
      <c r="H72" s="314"/>
      <c r="I72" s="314"/>
      <c r="J72" s="321"/>
      <c r="K72" s="312"/>
      <c r="L72" s="312"/>
    </row>
    <row r="73" spans="1:12" s="82" customFormat="1" ht="19.5" customHeight="1" x14ac:dyDescent="0.25">
      <c r="A73" s="73" t="s">
        <v>22</v>
      </c>
      <c r="B73" s="74">
        <v>45408</v>
      </c>
      <c r="C73" s="75" t="s">
        <v>817</v>
      </c>
      <c r="D73" s="79" t="s">
        <v>143</v>
      </c>
      <c r="E73" s="80" t="s">
        <v>814</v>
      </c>
      <c r="F73" s="81">
        <v>638300</v>
      </c>
      <c r="G73" s="323">
        <v>45412</v>
      </c>
      <c r="H73" s="324" t="s">
        <v>851</v>
      </c>
      <c r="I73" s="324" t="s">
        <v>852</v>
      </c>
      <c r="J73" s="325">
        <v>7880750</v>
      </c>
      <c r="K73" s="322" t="s">
        <v>853</v>
      </c>
      <c r="L73" s="322" t="s">
        <v>632</v>
      </c>
    </row>
    <row r="74" spans="1:12" s="82" customFormat="1" ht="15" x14ac:dyDescent="0.25">
      <c r="A74" s="73" t="s">
        <v>22</v>
      </c>
      <c r="B74" s="74">
        <v>45408</v>
      </c>
      <c r="C74" s="75" t="s">
        <v>818</v>
      </c>
      <c r="D74" s="79" t="s">
        <v>819</v>
      </c>
      <c r="E74" s="80" t="s">
        <v>820</v>
      </c>
      <c r="F74" s="81">
        <v>114550</v>
      </c>
      <c r="G74" s="323"/>
      <c r="H74" s="324"/>
      <c r="I74" s="324"/>
      <c r="J74" s="325"/>
      <c r="K74" s="322"/>
      <c r="L74" s="322"/>
    </row>
    <row r="75" spans="1:12" s="82" customFormat="1" ht="15" x14ac:dyDescent="0.25">
      <c r="A75" s="76" t="s">
        <v>102</v>
      </c>
      <c r="B75" s="77">
        <v>45411</v>
      </c>
      <c r="C75" s="78" t="s">
        <v>821</v>
      </c>
      <c r="D75" s="79" t="s">
        <v>822</v>
      </c>
      <c r="E75" s="80" t="s">
        <v>823</v>
      </c>
      <c r="F75" s="81">
        <v>70000</v>
      </c>
      <c r="G75" s="323"/>
      <c r="H75" s="324"/>
      <c r="I75" s="324"/>
      <c r="J75" s="325"/>
      <c r="K75" s="322"/>
      <c r="L75" s="322"/>
    </row>
    <row r="76" spans="1:12" s="82" customFormat="1" ht="15" x14ac:dyDescent="0.25">
      <c r="A76" s="76" t="s">
        <v>102</v>
      </c>
      <c r="B76" s="77">
        <v>45411</v>
      </c>
      <c r="C76" s="78" t="s">
        <v>824</v>
      </c>
      <c r="D76" s="79" t="s">
        <v>630</v>
      </c>
      <c r="E76" s="80" t="s">
        <v>825</v>
      </c>
      <c r="F76" s="81">
        <v>80000</v>
      </c>
      <c r="G76" s="323"/>
      <c r="H76" s="324"/>
      <c r="I76" s="324"/>
      <c r="J76" s="325"/>
      <c r="K76" s="322"/>
      <c r="L76" s="322"/>
    </row>
    <row r="77" spans="1:12" s="82" customFormat="1" ht="15" x14ac:dyDescent="0.25">
      <c r="A77" s="76" t="s">
        <v>102</v>
      </c>
      <c r="B77" s="77">
        <v>45411</v>
      </c>
      <c r="C77" s="78" t="s">
        <v>826</v>
      </c>
      <c r="D77" s="79" t="s">
        <v>94</v>
      </c>
      <c r="E77" s="80" t="s">
        <v>827</v>
      </c>
      <c r="F77" s="81">
        <v>100000</v>
      </c>
      <c r="G77" s="323"/>
      <c r="H77" s="324"/>
      <c r="I77" s="324"/>
      <c r="J77" s="325"/>
      <c r="K77" s="322"/>
      <c r="L77" s="322"/>
    </row>
    <row r="78" spans="1:12" s="82" customFormat="1" ht="15" x14ac:dyDescent="0.25">
      <c r="A78" s="73" t="s">
        <v>22</v>
      </c>
      <c r="B78" s="74">
        <v>45411</v>
      </c>
      <c r="C78" s="75" t="s">
        <v>828</v>
      </c>
      <c r="D78" s="79" t="s">
        <v>829</v>
      </c>
      <c r="E78" s="80" t="s">
        <v>830</v>
      </c>
      <c r="F78" s="81">
        <v>289250</v>
      </c>
      <c r="G78" s="323"/>
      <c r="H78" s="324"/>
      <c r="I78" s="324"/>
      <c r="J78" s="325"/>
      <c r="K78" s="322"/>
      <c r="L78" s="322"/>
    </row>
    <row r="79" spans="1:12" s="82" customFormat="1" ht="15" x14ac:dyDescent="0.25">
      <c r="A79" s="76" t="s">
        <v>102</v>
      </c>
      <c r="B79" s="77">
        <v>45411</v>
      </c>
      <c r="C79" s="78" t="s">
        <v>831</v>
      </c>
      <c r="D79" s="79" t="s">
        <v>284</v>
      </c>
      <c r="E79" s="80" t="s">
        <v>832</v>
      </c>
      <c r="F79" s="81">
        <v>100000</v>
      </c>
      <c r="G79" s="323"/>
      <c r="H79" s="324"/>
      <c r="I79" s="324"/>
      <c r="J79" s="325"/>
      <c r="K79" s="322"/>
      <c r="L79" s="322"/>
    </row>
    <row r="80" spans="1:12" s="82" customFormat="1" ht="15" x14ac:dyDescent="0.25">
      <c r="A80" s="73" t="s">
        <v>22</v>
      </c>
      <c r="B80" s="74">
        <v>45411</v>
      </c>
      <c r="C80" s="75" t="s">
        <v>833</v>
      </c>
      <c r="D80" s="79" t="s">
        <v>539</v>
      </c>
      <c r="E80" s="80" t="s">
        <v>834</v>
      </c>
      <c r="F80" s="81">
        <v>644800</v>
      </c>
      <c r="G80" s="323"/>
      <c r="H80" s="324"/>
      <c r="I80" s="324"/>
      <c r="J80" s="325"/>
      <c r="K80" s="322"/>
      <c r="L80" s="322"/>
    </row>
    <row r="81" spans="1:12" s="82" customFormat="1" ht="15" x14ac:dyDescent="0.25">
      <c r="A81" s="73" t="s">
        <v>167</v>
      </c>
      <c r="B81" s="74">
        <v>45411</v>
      </c>
      <c r="C81" s="75" t="s">
        <v>835</v>
      </c>
      <c r="D81" s="79" t="s">
        <v>539</v>
      </c>
      <c r="E81" s="80" t="s">
        <v>836</v>
      </c>
      <c r="F81" s="81">
        <v>161000</v>
      </c>
      <c r="G81" s="323"/>
      <c r="H81" s="324"/>
      <c r="I81" s="324"/>
      <c r="J81" s="325"/>
      <c r="K81" s="322"/>
      <c r="L81" s="322"/>
    </row>
    <row r="82" spans="1:12" s="82" customFormat="1" ht="15" x14ac:dyDescent="0.25">
      <c r="A82" s="73" t="s">
        <v>22</v>
      </c>
      <c r="B82" s="74">
        <v>45411</v>
      </c>
      <c r="C82" s="75" t="s">
        <v>837</v>
      </c>
      <c r="D82" s="79" t="s">
        <v>74</v>
      </c>
      <c r="E82" s="80" t="s">
        <v>838</v>
      </c>
      <c r="F82" s="81">
        <v>322400</v>
      </c>
      <c r="G82" s="323"/>
      <c r="H82" s="324"/>
      <c r="I82" s="324"/>
      <c r="J82" s="325"/>
      <c r="K82" s="322"/>
      <c r="L82" s="322"/>
    </row>
    <row r="83" spans="1:12" s="82" customFormat="1" ht="15" x14ac:dyDescent="0.25">
      <c r="A83" s="73" t="s">
        <v>22</v>
      </c>
      <c r="B83" s="74">
        <v>45411</v>
      </c>
      <c r="C83" s="75" t="s">
        <v>839</v>
      </c>
      <c r="D83" s="79" t="s">
        <v>335</v>
      </c>
      <c r="E83" s="80" t="s">
        <v>840</v>
      </c>
      <c r="F83" s="81">
        <v>749600</v>
      </c>
      <c r="G83" s="323"/>
      <c r="H83" s="324"/>
      <c r="I83" s="324"/>
      <c r="J83" s="325"/>
      <c r="K83" s="322"/>
      <c r="L83" s="322"/>
    </row>
    <row r="84" spans="1:12" s="82" customFormat="1" ht="15" x14ac:dyDescent="0.25">
      <c r="A84" s="73" t="s">
        <v>22</v>
      </c>
      <c r="B84" s="74">
        <v>45411</v>
      </c>
      <c r="C84" s="75" t="s">
        <v>841</v>
      </c>
      <c r="D84" s="79" t="s">
        <v>444</v>
      </c>
      <c r="E84" s="80" t="s">
        <v>842</v>
      </c>
      <c r="F84" s="81">
        <v>512250</v>
      </c>
      <c r="G84" s="323"/>
      <c r="H84" s="324"/>
      <c r="I84" s="324"/>
      <c r="J84" s="325"/>
      <c r="K84" s="322"/>
      <c r="L84" s="322"/>
    </row>
    <row r="85" spans="1:12" s="82" customFormat="1" ht="15" x14ac:dyDescent="0.25">
      <c r="A85" s="73" t="s">
        <v>281</v>
      </c>
      <c r="B85" s="74">
        <v>45412</v>
      </c>
      <c r="C85" s="75" t="s">
        <v>843</v>
      </c>
      <c r="D85" s="79" t="s">
        <v>658</v>
      </c>
      <c r="E85" s="80" t="s">
        <v>844</v>
      </c>
      <c r="F85" s="81">
        <v>4000000</v>
      </c>
      <c r="G85" s="323"/>
      <c r="H85" s="324"/>
      <c r="I85" s="324"/>
      <c r="J85" s="325"/>
      <c r="K85" s="322"/>
      <c r="L85" s="322"/>
    </row>
    <row r="86" spans="1:12" s="82" customFormat="1" ht="15" x14ac:dyDescent="0.25">
      <c r="A86" s="73" t="s">
        <v>22</v>
      </c>
      <c r="B86" s="74">
        <v>45412</v>
      </c>
      <c r="C86" s="75" t="s">
        <v>845</v>
      </c>
      <c r="D86" s="79" t="s">
        <v>846</v>
      </c>
      <c r="E86" s="80" t="s">
        <v>847</v>
      </c>
      <c r="F86" s="81">
        <v>98600</v>
      </c>
      <c r="G86" s="323"/>
      <c r="H86" s="324"/>
      <c r="I86" s="324"/>
      <c r="J86" s="325"/>
      <c r="K86" s="322"/>
      <c r="L86" s="322"/>
    </row>
    <row r="87" spans="1:12" s="50" customFormat="1" ht="15" x14ac:dyDescent="0.25">
      <c r="A87" s="51"/>
      <c r="B87" s="52"/>
      <c r="C87" s="53"/>
      <c r="D87" s="56"/>
      <c r="E87" s="54"/>
      <c r="F87" s="55"/>
      <c r="G87" s="57"/>
      <c r="H87" s="58"/>
      <c r="I87" s="58"/>
      <c r="J87" s="58"/>
      <c r="K87" s="59"/>
      <c r="L87" s="59"/>
    </row>
    <row r="88" spans="1:12" s="50" customFormat="1" ht="15" x14ac:dyDescent="0.25">
      <c r="A88" s="51"/>
      <c r="B88" s="52"/>
      <c r="C88" s="53"/>
      <c r="D88" s="56"/>
      <c r="E88" s="54"/>
      <c r="F88" s="55"/>
      <c r="G88" s="57"/>
      <c r="H88" s="58"/>
      <c r="I88" s="58"/>
      <c r="J88" s="58"/>
      <c r="K88" s="59"/>
      <c r="L88" s="59"/>
    </row>
    <row r="89" spans="1:12" s="50" customFormat="1" ht="15" x14ac:dyDescent="0.25">
      <c r="A89" s="51"/>
      <c r="B89" s="52"/>
      <c r="C89" s="53"/>
      <c r="D89" s="56"/>
      <c r="E89" s="54"/>
      <c r="F89" s="55"/>
      <c r="G89" s="57"/>
      <c r="H89" s="58"/>
      <c r="I89" s="58"/>
      <c r="J89" s="58"/>
      <c r="K89" s="59"/>
      <c r="L89" s="59"/>
    </row>
    <row r="90" spans="1:12" s="50" customFormat="1" ht="15" x14ac:dyDescent="0.25">
      <c r="A90" s="51"/>
      <c r="B90" s="52"/>
      <c r="C90" s="53"/>
      <c r="D90" s="56"/>
      <c r="E90" s="54"/>
      <c r="F90" s="55"/>
      <c r="G90" s="57"/>
      <c r="H90" s="58"/>
      <c r="I90" s="58"/>
      <c r="J90" s="58"/>
      <c r="K90" s="59"/>
      <c r="L90" s="59"/>
    </row>
    <row r="91" spans="1:12" s="50" customFormat="1" ht="15" x14ac:dyDescent="0.25">
      <c r="A91" s="51"/>
      <c r="B91" s="52"/>
      <c r="C91" s="53"/>
      <c r="D91" s="56"/>
      <c r="E91" s="54"/>
      <c r="F91" s="55"/>
      <c r="G91" s="57"/>
      <c r="H91" s="58"/>
      <c r="I91" s="58"/>
      <c r="J91" s="58"/>
      <c r="K91" s="59"/>
      <c r="L91" s="59"/>
    </row>
    <row r="92" spans="1:12" s="50" customFormat="1" ht="15" x14ac:dyDescent="0.25">
      <c r="A92" s="51"/>
      <c r="B92" s="52"/>
      <c r="C92" s="53"/>
      <c r="D92" s="56"/>
      <c r="E92" s="54"/>
      <c r="F92" s="55"/>
      <c r="G92" s="57"/>
      <c r="H92" s="58"/>
      <c r="I92" s="58"/>
      <c r="J92" s="58"/>
      <c r="K92" s="59"/>
      <c r="L92" s="59"/>
    </row>
    <row r="93" spans="1:12" s="50" customFormat="1" ht="15" x14ac:dyDescent="0.25">
      <c r="A93" s="51"/>
      <c r="B93" s="52"/>
      <c r="C93" s="53"/>
      <c r="D93" s="56"/>
      <c r="E93" s="54"/>
      <c r="F93" s="55"/>
      <c r="G93" s="57"/>
      <c r="H93" s="58"/>
      <c r="I93" s="58"/>
      <c r="J93" s="58"/>
      <c r="K93" s="59"/>
      <c r="L93" s="59"/>
    </row>
    <row r="94" spans="1:12" s="50" customFormat="1" ht="15" x14ac:dyDescent="0.25">
      <c r="A94" s="51"/>
      <c r="B94" s="52"/>
      <c r="C94" s="53"/>
      <c r="D94" s="56"/>
      <c r="E94" s="54"/>
      <c r="F94" s="55"/>
      <c r="G94" s="57"/>
      <c r="H94" s="58"/>
      <c r="I94" s="58"/>
      <c r="J94" s="58"/>
      <c r="K94" s="59"/>
      <c r="L94" s="59"/>
    </row>
    <row r="95" spans="1:12" s="50" customFormat="1" ht="15" x14ac:dyDescent="0.25">
      <c r="A95" s="51"/>
      <c r="B95" s="52"/>
      <c r="C95" s="53"/>
      <c r="D95" s="56"/>
      <c r="E95" s="54"/>
      <c r="F95" s="55"/>
      <c r="G95" s="57"/>
      <c r="H95" s="58"/>
      <c r="I95" s="58"/>
      <c r="J95" s="58"/>
      <c r="K95" s="59"/>
      <c r="L95" s="59"/>
    </row>
    <row r="96" spans="1:12" s="50" customFormat="1" ht="15" x14ac:dyDescent="0.25">
      <c r="A96" s="51"/>
      <c r="B96" s="52"/>
      <c r="C96" s="53"/>
      <c r="D96" s="56"/>
      <c r="E96" s="54"/>
      <c r="F96" s="55"/>
      <c r="G96" s="57"/>
      <c r="H96" s="58"/>
      <c r="I96" s="58"/>
      <c r="J96" s="58"/>
      <c r="K96" s="59"/>
      <c r="L96" s="59"/>
    </row>
    <row r="97" spans="1:12" s="50" customFormat="1" ht="15" x14ac:dyDescent="0.25">
      <c r="A97" s="51"/>
      <c r="B97" s="52"/>
      <c r="C97" s="53"/>
      <c r="D97" s="56"/>
      <c r="E97" s="54"/>
      <c r="F97" s="55"/>
      <c r="G97" s="57"/>
      <c r="H97" s="58"/>
      <c r="I97" s="58"/>
      <c r="J97" s="58"/>
      <c r="K97" s="59"/>
      <c r="L97" s="59"/>
    </row>
    <row r="98" spans="1:12" x14ac:dyDescent="0.2">
      <c r="A98" s="49"/>
      <c r="B98" s="49"/>
      <c r="C98" s="49"/>
      <c r="D98" s="49"/>
      <c r="E98" s="49"/>
      <c r="F98" s="49"/>
      <c r="K98" s="60"/>
    </row>
    <row r="99" spans="1:12" ht="15.75" thickBot="1" x14ac:dyDescent="0.3">
      <c r="E99" s="43" t="s">
        <v>865</v>
      </c>
      <c r="F99" s="32">
        <f>SUM(F87:F98)</f>
        <v>0</v>
      </c>
      <c r="K99" s="60"/>
    </row>
    <row r="100" spans="1:12" ht="13.5" thickTop="1" x14ac:dyDescent="0.2">
      <c r="F100" s="13"/>
      <c r="K100" s="60"/>
    </row>
    <row r="101" spans="1:12" x14ac:dyDescent="0.2">
      <c r="D101" t="s">
        <v>867</v>
      </c>
      <c r="F101" s="13"/>
      <c r="K101" s="60"/>
    </row>
    <row r="102" spans="1:12" ht="15" x14ac:dyDescent="0.25">
      <c r="D102" s="39" t="s">
        <v>866</v>
      </c>
      <c r="E102" s="48"/>
      <c r="F102" s="47"/>
      <c r="G102" s="39"/>
      <c r="K102" s="60"/>
    </row>
    <row r="103" spans="1:12" x14ac:dyDescent="0.2">
      <c r="E103" s="37"/>
      <c r="F103" s="13"/>
    </row>
    <row r="104" spans="1:12" x14ac:dyDescent="0.2">
      <c r="E104" s="37"/>
      <c r="F104" s="13"/>
    </row>
  </sheetData>
  <autoFilter ref="A1:L86"/>
  <mergeCells count="48">
    <mergeCell ref="L73:L86"/>
    <mergeCell ref="G73:G86"/>
    <mergeCell ref="H73:H86"/>
    <mergeCell ref="I73:I86"/>
    <mergeCell ref="J73:J86"/>
    <mergeCell ref="K73:K86"/>
    <mergeCell ref="L57:L72"/>
    <mergeCell ref="H57:H72"/>
    <mergeCell ref="I57:I72"/>
    <mergeCell ref="J57:J72"/>
    <mergeCell ref="K57:K72"/>
    <mergeCell ref="G57:G72"/>
    <mergeCell ref="L2:L15"/>
    <mergeCell ref="G2:G15"/>
    <mergeCell ref="H2:H15"/>
    <mergeCell ref="I2:I15"/>
    <mergeCell ref="J2:J15"/>
    <mergeCell ref="K2:K15"/>
    <mergeCell ref="L16:L29"/>
    <mergeCell ref="G16:G29"/>
    <mergeCell ref="H16:H29"/>
    <mergeCell ref="I16:I29"/>
    <mergeCell ref="J16:J29"/>
    <mergeCell ref="K16:K29"/>
    <mergeCell ref="L30:L31"/>
    <mergeCell ref="G32:G35"/>
    <mergeCell ref="H32:H35"/>
    <mergeCell ref="I32:I35"/>
    <mergeCell ref="J32:J35"/>
    <mergeCell ref="K32:K35"/>
    <mergeCell ref="L32:L35"/>
    <mergeCell ref="G30:G31"/>
    <mergeCell ref="H30:H31"/>
    <mergeCell ref="I30:I31"/>
    <mergeCell ref="J30:J31"/>
    <mergeCell ref="K30:K31"/>
    <mergeCell ref="L36:L43"/>
    <mergeCell ref="G36:G43"/>
    <mergeCell ref="H36:H43"/>
    <mergeCell ref="I36:I43"/>
    <mergeCell ref="J36:J43"/>
    <mergeCell ref="K36:K43"/>
    <mergeCell ref="G44:G56"/>
    <mergeCell ref="L44:L56"/>
    <mergeCell ref="K44:K56"/>
    <mergeCell ref="J44:J56"/>
    <mergeCell ref="H44:H56"/>
    <mergeCell ref="I44:I56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19"/>
  <sheetViews>
    <sheetView topLeftCell="B78" workbookViewId="0">
      <selection activeCell="D96" sqref="D96"/>
    </sheetView>
  </sheetViews>
  <sheetFormatPr defaultRowHeight="12.75" x14ac:dyDescent="0.2"/>
  <cols>
    <col min="1" max="1" width="19.140625" customWidth="1"/>
    <col min="2" max="2" width="29.42578125" customWidth="1"/>
    <col min="3" max="3" width="22.85546875" customWidth="1"/>
    <col min="4" max="4" width="37.28515625" customWidth="1"/>
    <col min="5" max="5" width="20" customWidth="1"/>
    <col min="6" max="6" width="25.7109375" customWidth="1"/>
    <col min="7" max="7" width="16.7109375" customWidth="1"/>
    <col min="8" max="8" width="27.42578125" customWidth="1"/>
    <col min="9" max="9" width="36.140625" customWidth="1"/>
    <col min="10" max="10" width="25.5703125" customWidth="1"/>
    <col min="11" max="11" width="34.85546875" customWidth="1"/>
    <col min="12" max="12" width="43.7109375" customWidth="1"/>
  </cols>
  <sheetData>
    <row r="1" spans="1:12" s="44" customFormat="1" ht="33.75" customHeight="1" x14ac:dyDescent="0.2">
      <c r="A1" s="46" t="s">
        <v>1</v>
      </c>
      <c r="B1" s="46" t="s">
        <v>2</v>
      </c>
      <c r="C1" s="46" t="s">
        <v>3</v>
      </c>
      <c r="D1" s="46" t="s">
        <v>4</v>
      </c>
      <c r="E1" s="46" t="s">
        <v>0</v>
      </c>
      <c r="F1" s="12" t="s">
        <v>5</v>
      </c>
      <c r="G1" s="69" t="s">
        <v>10</v>
      </c>
      <c r="H1" s="46" t="s">
        <v>6</v>
      </c>
      <c r="I1" s="46" t="s">
        <v>4</v>
      </c>
      <c r="J1" s="42" t="s">
        <v>7</v>
      </c>
      <c r="K1" s="46" t="s">
        <v>8</v>
      </c>
      <c r="L1" s="45" t="s">
        <v>9</v>
      </c>
    </row>
    <row r="2" spans="1:12" s="50" customFormat="1" ht="15" x14ac:dyDescent="0.2">
      <c r="A2" s="137">
        <v>45414</v>
      </c>
      <c r="B2" s="88" t="s">
        <v>854</v>
      </c>
      <c r="C2" s="88" t="s">
        <v>661</v>
      </c>
      <c r="D2" s="88" t="s">
        <v>856</v>
      </c>
      <c r="E2" s="89" t="s">
        <v>102</v>
      </c>
      <c r="F2" s="90">
        <v>50000</v>
      </c>
      <c r="G2" s="334">
        <v>45415</v>
      </c>
      <c r="H2" s="332" t="s">
        <v>975</v>
      </c>
      <c r="I2" s="332" t="s">
        <v>852</v>
      </c>
      <c r="J2" s="333">
        <v>12350000</v>
      </c>
      <c r="K2" s="333" t="s">
        <v>896</v>
      </c>
      <c r="L2" s="333" t="s">
        <v>632</v>
      </c>
    </row>
    <row r="3" spans="1:12" s="50" customFormat="1" ht="15" x14ac:dyDescent="0.2">
      <c r="A3" s="137">
        <v>45414</v>
      </c>
      <c r="B3" s="88" t="s">
        <v>855</v>
      </c>
      <c r="C3" s="88" t="s">
        <v>858</v>
      </c>
      <c r="D3" s="88" t="s">
        <v>857</v>
      </c>
      <c r="E3" s="89" t="s">
        <v>102</v>
      </c>
      <c r="F3" s="90">
        <v>70000</v>
      </c>
      <c r="G3" s="334"/>
      <c r="H3" s="332"/>
      <c r="I3" s="332"/>
      <c r="J3" s="333"/>
      <c r="K3" s="333"/>
      <c r="L3" s="333"/>
    </row>
    <row r="4" spans="1:12" s="50" customFormat="1" ht="15" x14ac:dyDescent="0.2">
      <c r="A4" s="137">
        <v>45415</v>
      </c>
      <c r="B4" s="88" t="s">
        <v>859</v>
      </c>
      <c r="C4" s="88" t="s">
        <v>94</v>
      </c>
      <c r="D4" s="88" t="s">
        <v>860</v>
      </c>
      <c r="E4" s="89" t="s">
        <v>102</v>
      </c>
      <c r="F4" s="90">
        <v>110000</v>
      </c>
      <c r="G4" s="334"/>
      <c r="H4" s="332"/>
      <c r="I4" s="332"/>
      <c r="J4" s="333"/>
      <c r="K4" s="333"/>
      <c r="L4" s="333"/>
    </row>
    <row r="5" spans="1:12" s="50" customFormat="1" ht="15" x14ac:dyDescent="0.2">
      <c r="A5" s="137">
        <v>45415</v>
      </c>
      <c r="B5" s="88" t="s">
        <v>861</v>
      </c>
      <c r="C5" s="88" t="s">
        <v>692</v>
      </c>
      <c r="D5" s="88" t="s">
        <v>862</v>
      </c>
      <c r="E5" s="89" t="s">
        <v>168</v>
      </c>
      <c r="F5" s="90">
        <v>8120000</v>
      </c>
      <c r="G5" s="334"/>
      <c r="H5" s="332"/>
      <c r="I5" s="332"/>
      <c r="J5" s="333"/>
      <c r="K5" s="333"/>
      <c r="L5" s="333"/>
    </row>
    <row r="6" spans="1:12" s="50" customFormat="1" ht="15" x14ac:dyDescent="0.2">
      <c r="A6" s="137">
        <v>45415</v>
      </c>
      <c r="B6" s="88" t="s">
        <v>863</v>
      </c>
      <c r="C6" s="88" t="s">
        <v>658</v>
      </c>
      <c r="D6" s="88" t="s">
        <v>864</v>
      </c>
      <c r="E6" s="89" t="s">
        <v>281</v>
      </c>
      <c r="F6" s="90">
        <v>4000000</v>
      </c>
      <c r="G6" s="334"/>
      <c r="H6" s="332"/>
      <c r="I6" s="332"/>
      <c r="J6" s="333"/>
      <c r="K6" s="333"/>
      <c r="L6" s="333"/>
    </row>
    <row r="7" spans="1:12" s="50" customFormat="1" ht="15" x14ac:dyDescent="0.2">
      <c r="A7" s="137">
        <v>45416</v>
      </c>
      <c r="B7" s="88" t="s">
        <v>868</v>
      </c>
      <c r="C7" s="88" t="s">
        <v>869</v>
      </c>
      <c r="D7" s="88" t="s">
        <v>870</v>
      </c>
      <c r="E7" s="89" t="s">
        <v>102</v>
      </c>
      <c r="F7" s="90">
        <v>400000</v>
      </c>
      <c r="G7" s="329">
        <v>45418</v>
      </c>
      <c r="H7" s="329" t="s">
        <v>893</v>
      </c>
      <c r="I7" s="329" t="s">
        <v>894</v>
      </c>
      <c r="J7" s="326">
        <v>3900000</v>
      </c>
      <c r="K7" s="326" t="s">
        <v>895</v>
      </c>
      <c r="L7" s="326" t="s">
        <v>632</v>
      </c>
    </row>
    <row r="8" spans="1:12" s="50" customFormat="1" ht="15" x14ac:dyDescent="0.2">
      <c r="A8" s="137">
        <v>45418</v>
      </c>
      <c r="B8" s="88" t="s">
        <v>871</v>
      </c>
      <c r="C8" s="88" t="s">
        <v>829</v>
      </c>
      <c r="D8" s="88" t="s">
        <v>872</v>
      </c>
      <c r="E8" s="89" t="s">
        <v>22</v>
      </c>
      <c r="F8" s="90">
        <v>834650</v>
      </c>
      <c r="G8" s="330"/>
      <c r="H8" s="330"/>
      <c r="I8" s="330"/>
      <c r="J8" s="327"/>
      <c r="K8" s="327"/>
      <c r="L8" s="327"/>
    </row>
    <row r="9" spans="1:12" s="50" customFormat="1" ht="15" x14ac:dyDescent="0.2">
      <c r="A9" s="137">
        <v>45418</v>
      </c>
      <c r="B9" s="88" t="s">
        <v>873</v>
      </c>
      <c r="C9" s="88" t="s">
        <v>271</v>
      </c>
      <c r="D9" s="88" t="s">
        <v>874</v>
      </c>
      <c r="E9" s="89" t="s">
        <v>22</v>
      </c>
      <c r="F9" s="90">
        <v>411350</v>
      </c>
      <c r="G9" s="330"/>
      <c r="H9" s="330"/>
      <c r="I9" s="330"/>
      <c r="J9" s="327"/>
      <c r="K9" s="327"/>
      <c r="L9" s="327"/>
    </row>
    <row r="10" spans="1:12" s="50" customFormat="1" ht="15" x14ac:dyDescent="0.2">
      <c r="A10" s="137">
        <v>45418</v>
      </c>
      <c r="B10" s="88" t="s">
        <v>875</v>
      </c>
      <c r="C10" s="88" t="s">
        <v>271</v>
      </c>
      <c r="D10" s="88" t="s">
        <v>876</v>
      </c>
      <c r="E10" s="89" t="s">
        <v>168</v>
      </c>
      <c r="F10" s="90">
        <v>61600</v>
      </c>
      <c r="G10" s="330"/>
      <c r="H10" s="330"/>
      <c r="I10" s="330"/>
      <c r="J10" s="327"/>
      <c r="K10" s="327"/>
      <c r="L10" s="327"/>
    </row>
    <row r="11" spans="1:12" s="50" customFormat="1" ht="15" x14ac:dyDescent="0.2">
      <c r="A11" s="137">
        <v>45418</v>
      </c>
      <c r="B11" s="88" t="s">
        <v>877</v>
      </c>
      <c r="C11" s="88" t="s">
        <v>878</v>
      </c>
      <c r="D11" s="88" t="s">
        <v>879</v>
      </c>
      <c r="E11" s="89" t="s">
        <v>44</v>
      </c>
      <c r="F11" s="90">
        <v>2192400</v>
      </c>
      <c r="G11" s="331"/>
      <c r="H11" s="331"/>
      <c r="I11" s="331"/>
      <c r="J11" s="328"/>
      <c r="K11" s="328"/>
      <c r="L11" s="328"/>
    </row>
    <row r="12" spans="1:12" s="50" customFormat="1" ht="15" x14ac:dyDescent="0.2">
      <c r="A12" s="71">
        <v>45418</v>
      </c>
      <c r="B12" s="156" t="s">
        <v>877</v>
      </c>
      <c r="C12" s="156" t="s">
        <v>878</v>
      </c>
      <c r="D12" s="156" t="s">
        <v>879</v>
      </c>
      <c r="E12" s="157" t="s">
        <v>44</v>
      </c>
      <c r="F12" s="158">
        <v>1307600</v>
      </c>
      <c r="G12" s="332">
        <v>45420</v>
      </c>
      <c r="H12" s="332" t="s">
        <v>922</v>
      </c>
      <c r="I12" s="332" t="s">
        <v>923</v>
      </c>
      <c r="J12" s="335">
        <v>6584000</v>
      </c>
      <c r="K12" s="333" t="s">
        <v>927</v>
      </c>
      <c r="L12" s="333" t="s">
        <v>632</v>
      </c>
    </row>
    <row r="13" spans="1:12" s="50" customFormat="1" ht="15" x14ac:dyDescent="0.2">
      <c r="A13" s="137">
        <v>45419</v>
      </c>
      <c r="B13" s="88" t="s">
        <v>880</v>
      </c>
      <c r="C13" s="88" t="s">
        <v>271</v>
      </c>
      <c r="D13" s="88" t="s">
        <v>881</v>
      </c>
      <c r="E13" s="89" t="s">
        <v>168</v>
      </c>
      <c r="F13" s="90">
        <v>39400</v>
      </c>
      <c r="G13" s="332"/>
      <c r="H13" s="332"/>
      <c r="I13" s="332"/>
      <c r="J13" s="335"/>
      <c r="K13" s="333"/>
      <c r="L13" s="333"/>
    </row>
    <row r="14" spans="1:12" s="50" customFormat="1" ht="15" x14ac:dyDescent="0.2">
      <c r="A14" s="137">
        <v>45419</v>
      </c>
      <c r="B14" s="88" t="s">
        <v>882</v>
      </c>
      <c r="C14" s="88" t="s">
        <v>231</v>
      </c>
      <c r="D14" s="88" t="s">
        <v>883</v>
      </c>
      <c r="E14" s="89" t="s">
        <v>43</v>
      </c>
      <c r="F14" s="90">
        <v>397850</v>
      </c>
      <c r="G14" s="332"/>
      <c r="H14" s="332"/>
      <c r="I14" s="332"/>
      <c r="J14" s="335"/>
      <c r="K14" s="333"/>
      <c r="L14" s="333"/>
    </row>
    <row r="15" spans="1:12" s="50" customFormat="1" ht="15" x14ac:dyDescent="0.2">
      <c r="A15" s="137">
        <v>45419</v>
      </c>
      <c r="B15" s="88" t="s">
        <v>884</v>
      </c>
      <c r="C15" s="88" t="s">
        <v>878</v>
      </c>
      <c r="D15" s="88" t="s">
        <v>885</v>
      </c>
      <c r="E15" s="89" t="s">
        <v>44</v>
      </c>
      <c r="F15" s="90">
        <v>117000</v>
      </c>
      <c r="G15" s="332"/>
      <c r="H15" s="332"/>
      <c r="I15" s="332"/>
      <c r="J15" s="335"/>
      <c r="K15" s="333"/>
      <c r="L15" s="333"/>
    </row>
    <row r="16" spans="1:12" s="50" customFormat="1" ht="15" x14ac:dyDescent="0.2">
      <c r="A16" s="137">
        <v>45419</v>
      </c>
      <c r="B16" s="88" t="s">
        <v>886</v>
      </c>
      <c r="C16" s="88" t="s">
        <v>878</v>
      </c>
      <c r="D16" s="88" t="s">
        <v>887</v>
      </c>
      <c r="E16" s="89" t="s">
        <v>44</v>
      </c>
      <c r="F16" s="90">
        <v>3655450</v>
      </c>
      <c r="G16" s="332"/>
      <c r="H16" s="332"/>
      <c r="I16" s="332"/>
      <c r="J16" s="335"/>
      <c r="K16" s="333"/>
      <c r="L16" s="333"/>
    </row>
    <row r="17" spans="1:12" s="50" customFormat="1" ht="15" x14ac:dyDescent="0.2">
      <c r="A17" s="137">
        <v>45419</v>
      </c>
      <c r="B17" s="88" t="s">
        <v>888</v>
      </c>
      <c r="C17" s="88" t="s">
        <v>878</v>
      </c>
      <c r="D17" s="88" t="s">
        <v>889</v>
      </c>
      <c r="E17" s="89" t="s">
        <v>22</v>
      </c>
      <c r="F17" s="90">
        <v>321500</v>
      </c>
      <c r="G17" s="332"/>
      <c r="H17" s="332"/>
      <c r="I17" s="332"/>
      <c r="J17" s="335"/>
      <c r="K17" s="333"/>
      <c r="L17" s="333"/>
    </row>
    <row r="18" spans="1:12" s="50" customFormat="1" ht="15" x14ac:dyDescent="0.2">
      <c r="A18" s="137">
        <v>45420</v>
      </c>
      <c r="B18" s="88" t="s">
        <v>890</v>
      </c>
      <c r="C18" s="88" t="s">
        <v>891</v>
      </c>
      <c r="D18" s="88" t="s">
        <v>892</v>
      </c>
      <c r="E18" s="89" t="s">
        <v>22</v>
      </c>
      <c r="F18" s="90">
        <v>745200</v>
      </c>
      <c r="G18" s="332"/>
      <c r="H18" s="332"/>
      <c r="I18" s="332"/>
      <c r="J18" s="335"/>
      <c r="K18" s="333"/>
      <c r="L18" s="333"/>
    </row>
    <row r="19" spans="1:12" s="50" customFormat="1" ht="15" x14ac:dyDescent="0.2">
      <c r="A19" s="137">
        <v>45421</v>
      </c>
      <c r="B19" s="88" t="s">
        <v>897</v>
      </c>
      <c r="C19" s="88" t="s">
        <v>898</v>
      </c>
      <c r="D19" s="88" t="s">
        <v>899</v>
      </c>
      <c r="E19" s="89" t="s">
        <v>22</v>
      </c>
      <c r="F19" s="90">
        <v>6024450</v>
      </c>
      <c r="G19" s="329">
        <v>45422</v>
      </c>
      <c r="H19" s="329" t="s">
        <v>976</v>
      </c>
      <c r="I19" s="329" t="s">
        <v>977</v>
      </c>
      <c r="J19" s="326">
        <v>17621750</v>
      </c>
      <c r="K19" s="326" t="s">
        <v>978</v>
      </c>
      <c r="L19" s="326" t="s">
        <v>632</v>
      </c>
    </row>
    <row r="20" spans="1:12" s="50" customFormat="1" ht="15" x14ac:dyDescent="0.2">
      <c r="A20" s="137">
        <v>45421</v>
      </c>
      <c r="B20" s="88" t="s">
        <v>900</v>
      </c>
      <c r="C20" s="88" t="s">
        <v>901</v>
      </c>
      <c r="D20" s="88" t="s">
        <v>902</v>
      </c>
      <c r="E20" s="89" t="s">
        <v>44</v>
      </c>
      <c r="F20" s="90">
        <v>767400</v>
      </c>
      <c r="G20" s="330"/>
      <c r="H20" s="330"/>
      <c r="I20" s="330"/>
      <c r="J20" s="327"/>
      <c r="K20" s="327"/>
      <c r="L20" s="327"/>
    </row>
    <row r="21" spans="1:12" s="50" customFormat="1" ht="15" x14ac:dyDescent="0.2">
      <c r="A21" s="137">
        <v>45421</v>
      </c>
      <c r="B21" s="88" t="s">
        <v>903</v>
      </c>
      <c r="C21" s="88" t="s">
        <v>898</v>
      </c>
      <c r="D21" s="88" t="s">
        <v>904</v>
      </c>
      <c r="E21" s="89" t="s">
        <v>23</v>
      </c>
      <c r="F21" s="90">
        <v>829900</v>
      </c>
      <c r="G21" s="330"/>
      <c r="H21" s="330"/>
      <c r="I21" s="330"/>
      <c r="J21" s="327"/>
      <c r="K21" s="327"/>
      <c r="L21" s="327"/>
    </row>
    <row r="22" spans="1:12" s="50" customFormat="1" ht="15" x14ac:dyDescent="0.2">
      <c r="A22" s="137">
        <v>45421</v>
      </c>
      <c r="B22" s="88" t="s">
        <v>905</v>
      </c>
      <c r="C22" s="88" t="s">
        <v>906</v>
      </c>
      <c r="D22" s="88" t="s">
        <v>907</v>
      </c>
      <c r="E22" s="89" t="s">
        <v>917</v>
      </c>
      <c r="F22" s="90">
        <v>10000000</v>
      </c>
      <c r="G22" s="331"/>
      <c r="H22" s="331"/>
      <c r="I22" s="331"/>
      <c r="J22" s="328"/>
      <c r="K22" s="328"/>
      <c r="L22" s="328"/>
    </row>
    <row r="23" spans="1:12" s="50" customFormat="1" ht="15" x14ac:dyDescent="0.2">
      <c r="A23" s="137">
        <v>45421</v>
      </c>
      <c r="B23" s="88" t="s">
        <v>908</v>
      </c>
      <c r="C23" s="88" t="s">
        <v>499</v>
      </c>
      <c r="D23" s="88" t="s">
        <v>909</v>
      </c>
      <c r="E23" s="89" t="s">
        <v>22</v>
      </c>
      <c r="F23" s="90">
        <v>644750</v>
      </c>
      <c r="G23" s="329">
        <v>45425</v>
      </c>
      <c r="H23" s="329" t="s">
        <v>924</v>
      </c>
      <c r="I23" s="329" t="s">
        <v>925</v>
      </c>
      <c r="J23" s="326">
        <v>8529400</v>
      </c>
      <c r="K23" s="326" t="s">
        <v>926</v>
      </c>
      <c r="L23" s="326" t="s">
        <v>632</v>
      </c>
    </row>
    <row r="24" spans="1:12" s="50" customFormat="1" ht="15" x14ac:dyDescent="0.2">
      <c r="A24" s="137">
        <v>45421</v>
      </c>
      <c r="B24" s="88" t="s">
        <v>910</v>
      </c>
      <c r="C24" s="88" t="s">
        <v>499</v>
      </c>
      <c r="D24" s="88" t="s">
        <v>911</v>
      </c>
      <c r="E24" s="89" t="s">
        <v>23</v>
      </c>
      <c r="F24" s="90">
        <v>259350</v>
      </c>
      <c r="G24" s="330"/>
      <c r="H24" s="330"/>
      <c r="I24" s="330"/>
      <c r="J24" s="327"/>
      <c r="K24" s="327"/>
      <c r="L24" s="327"/>
    </row>
    <row r="25" spans="1:12" s="50" customFormat="1" ht="15" x14ac:dyDescent="0.2">
      <c r="A25" s="137">
        <v>45422</v>
      </c>
      <c r="B25" s="88" t="s">
        <v>912</v>
      </c>
      <c r="C25" s="88" t="s">
        <v>913</v>
      </c>
      <c r="D25" s="88" t="s">
        <v>914</v>
      </c>
      <c r="E25" s="89" t="s">
        <v>22</v>
      </c>
      <c r="F25" s="90">
        <v>556000</v>
      </c>
      <c r="G25" s="330"/>
      <c r="H25" s="330"/>
      <c r="I25" s="330"/>
      <c r="J25" s="327"/>
      <c r="K25" s="327"/>
      <c r="L25" s="327"/>
    </row>
    <row r="26" spans="1:12" s="50" customFormat="1" ht="15" x14ac:dyDescent="0.2">
      <c r="A26" s="137">
        <v>45422</v>
      </c>
      <c r="B26" s="88" t="s">
        <v>915</v>
      </c>
      <c r="C26" s="88" t="s">
        <v>913</v>
      </c>
      <c r="D26" s="88" t="s">
        <v>916</v>
      </c>
      <c r="E26" s="89" t="s">
        <v>167</v>
      </c>
      <c r="F26" s="90">
        <v>69300</v>
      </c>
      <c r="G26" s="330"/>
      <c r="H26" s="330"/>
      <c r="I26" s="330"/>
      <c r="J26" s="327"/>
      <c r="K26" s="327"/>
      <c r="L26" s="327"/>
    </row>
    <row r="27" spans="1:12" s="50" customFormat="1" ht="15" x14ac:dyDescent="0.2">
      <c r="A27" s="137">
        <v>45425</v>
      </c>
      <c r="B27" s="88" t="s">
        <v>918</v>
      </c>
      <c r="C27" s="88" t="s">
        <v>906</v>
      </c>
      <c r="D27" s="88" t="s">
        <v>919</v>
      </c>
      <c r="E27" s="89" t="s">
        <v>917</v>
      </c>
      <c r="F27" s="90">
        <v>7000000</v>
      </c>
      <c r="G27" s="331"/>
      <c r="H27" s="331"/>
      <c r="I27" s="331"/>
      <c r="J27" s="328"/>
      <c r="K27" s="328"/>
      <c r="L27" s="328"/>
    </row>
    <row r="28" spans="1:12" s="50" customFormat="1" ht="15" x14ac:dyDescent="0.2">
      <c r="A28" s="137">
        <v>45425</v>
      </c>
      <c r="B28" s="88" t="s">
        <v>920</v>
      </c>
      <c r="C28" s="88" t="s">
        <v>796</v>
      </c>
      <c r="D28" s="88" t="s">
        <v>921</v>
      </c>
      <c r="E28" s="89" t="s">
        <v>22</v>
      </c>
      <c r="F28" s="90">
        <v>2140000</v>
      </c>
      <c r="G28" s="329">
        <v>45427</v>
      </c>
      <c r="H28" s="329" t="s">
        <v>972</v>
      </c>
      <c r="I28" s="329" t="s">
        <v>973</v>
      </c>
      <c r="J28" s="326">
        <v>9234400</v>
      </c>
      <c r="K28" s="326" t="s">
        <v>974</v>
      </c>
      <c r="L28" s="326" t="s">
        <v>632</v>
      </c>
    </row>
    <row r="29" spans="1:12" s="50" customFormat="1" ht="15" x14ac:dyDescent="0.2">
      <c r="A29" s="137">
        <v>45426</v>
      </c>
      <c r="B29" s="88" t="s">
        <v>928</v>
      </c>
      <c r="C29" s="88" t="s">
        <v>878</v>
      </c>
      <c r="D29" s="88" t="s">
        <v>929</v>
      </c>
      <c r="E29" s="89" t="s">
        <v>22</v>
      </c>
      <c r="F29" s="90">
        <v>324000</v>
      </c>
      <c r="G29" s="330"/>
      <c r="H29" s="330"/>
      <c r="I29" s="330"/>
      <c r="J29" s="327"/>
      <c r="K29" s="327"/>
      <c r="L29" s="327"/>
    </row>
    <row r="30" spans="1:12" s="50" customFormat="1" ht="15" x14ac:dyDescent="0.2">
      <c r="A30" s="137">
        <v>45426</v>
      </c>
      <c r="B30" s="88" t="s">
        <v>930</v>
      </c>
      <c r="C30" s="88" t="s">
        <v>134</v>
      </c>
      <c r="D30" s="88" t="s">
        <v>931</v>
      </c>
      <c r="E30" s="89" t="s">
        <v>22</v>
      </c>
      <c r="F30" s="90">
        <v>5463000</v>
      </c>
      <c r="G30" s="330"/>
      <c r="H30" s="330"/>
      <c r="I30" s="330"/>
      <c r="J30" s="327"/>
      <c r="K30" s="327"/>
      <c r="L30" s="327"/>
    </row>
    <row r="31" spans="1:12" s="50" customFormat="1" ht="15" x14ac:dyDescent="0.2">
      <c r="A31" s="137">
        <v>45426</v>
      </c>
      <c r="B31" s="88" t="s">
        <v>932</v>
      </c>
      <c r="C31" s="88" t="s">
        <v>878</v>
      </c>
      <c r="D31" s="88" t="s">
        <v>933</v>
      </c>
      <c r="E31" s="89" t="s">
        <v>44</v>
      </c>
      <c r="F31" s="90">
        <v>165500</v>
      </c>
      <c r="G31" s="330"/>
      <c r="H31" s="330"/>
      <c r="I31" s="330"/>
      <c r="J31" s="327"/>
      <c r="K31" s="327"/>
      <c r="L31" s="327"/>
    </row>
    <row r="32" spans="1:12" s="50" customFormat="1" ht="15" x14ac:dyDescent="0.2">
      <c r="A32" s="137">
        <v>45426</v>
      </c>
      <c r="B32" s="88" t="s">
        <v>934</v>
      </c>
      <c r="C32" s="88" t="s">
        <v>869</v>
      </c>
      <c r="D32" s="88" t="s">
        <v>935</v>
      </c>
      <c r="E32" s="89" t="s">
        <v>102</v>
      </c>
      <c r="F32" s="90">
        <v>400000</v>
      </c>
      <c r="G32" s="330"/>
      <c r="H32" s="330"/>
      <c r="I32" s="330"/>
      <c r="J32" s="327"/>
      <c r="K32" s="327"/>
      <c r="L32" s="327"/>
    </row>
    <row r="33" spans="1:12" s="50" customFormat="1" ht="15" x14ac:dyDescent="0.2">
      <c r="A33" s="137">
        <v>45427</v>
      </c>
      <c r="B33" s="88" t="s">
        <v>941</v>
      </c>
      <c r="C33" s="88" t="s">
        <v>942</v>
      </c>
      <c r="D33" s="88" t="s">
        <v>943</v>
      </c>
      <c r="E33" s="89" t="s">
        <v>22</v>
      </c>
      <c r="F33" s="90">
        <v>741900</v>
      </c>
      <c r="G33" s="331"/>
      <c r="H33" s="331"/>
      <c r="I33" s="331"/>
      <c r="J33" s="328"/>
      <c r="K33" s="328"/>
      <c r="L33" s="328"/>
    </row>
    <row r="34" spans="1:12" ht="15" x14ac:dyDescent="0.2">
      <c r="A34" s="66">
        <v>45427</v>
      </c>
      <c r="B34" s="88" t="s">
        <v>936</v>
      </c>
      <c r="C34" s="49" t="s">
        <v>937</v>
      </c>
      <c r="D34" s="49" t="s">
        <v>938</v>
      </c>
      <c r="E34" s="63" t="s">
        <v>168</v>
      </c>
      <c r="F34" s="72">
        <v>643800</v>
      </c>
      <c r="G34" s="332">
        <v>45428</v>
      </c>
      <c r="H34" s="329" t="s">
        <v>979</v>
      </c>
      <c r="I34" s="329" t="s">
        <v>980</v>
      </c>
      <c r="J34" s="326">
        <v>1217500</v>
      </c>
      <c r="K34" s="333" t="s">
        <v>986</v>
      </c>
      <c r="L34" s="326" t="s">
        <v>632</v>
      </c>
    </row>
    <row r="35" spans="1:12" ht="15" x14ac:dyDescent="0.2">
      <c r="A35" s="91">
        <v>45427</v>
      </c>
      <c r="B35" s="92" t="s">
        <v>939</v>
      </c>
      <c r="C35" s="92" t="s">
        <v>80</v>
      </c>
      <c r="D35" s="92" t="s">
        <v>940</v>
      </c>
      <c r="E35" s="93" t="s">
        <v>44</v>
      </c>
      <c r="F35" s="94">
        <v>747050</v>
      </c>
      <c r="G35" s="332"/>
      <c r="H35" s="331"/>
      <c r="I35" s="331"/>
      <c r="J35" s="328"/>
      <c r="K35" s="333"/>
      <c r="L35" s="328"/>
    </row>
    <row r="36" spans="1:12" ht="15.75" customHeight="1" x14ac:dyDescent="0.2">
      <c r="A36" s="91">
        <v>45427</v>
      </c>
      <c r="B36" s="92" t="s">
        <v>939</v>
      </c>
      <c r="C36" s="92" t="s">
        <v>80</v>
      </c>
      <c r="D36" s="92" t="s">
        <v>940</v>
      </c>
      <c r="E36" s="93" t="s">
        <v>44</v>
      </c>
      <c r="F36" s="94">
        <v>173350</v>
      </c>
      <c r="G36" s="329">
        <v>45429</v>
      </c>
      <c r="H36" s="329" t="s">
        <v>981</v>
      </c>
      <c r="I36" s="329" t="s">
        <v>982</v>
      </c>
      <c r="J36" s="326">
        <v>6500000</v>
      </c>
      <c r="K36" s="329" t="s">
        <v>987</v>
      </c>
      <c r="L36" s="326" t="s">
        <v>632</v>
      </c>
    </row>
    <row r="37" spans="1:12" ht="15" x14ac:dyDescent="0.2">
      <c r="A37" s="66">
        <v>45427</v>
      </c>
      <c r="B37" s="88" t="s">
        <v>944</v>
      </c>
      <c r="C37" s="49" t="s">
        <v>869</v>
      </c>
      <c r="D37" s="49" t="s">
        <v>945</v>
      </c>
      <c r="E37" s="63" t="s">
        <v>102</v>
      </c>
      <c r="F37" s="64">
        <v>200000</v>
      </c>
      <c r="G37" s="330"/>
      <c r="H37" s="330"/>
      <c r="I37" s="330"/>
      <c r="J37" s="327"/>
      <c r="K37" s="330"/>
      <c r="L37" s="327"/>
    </row>
    <row r="38" spans="1:12" ht="15" x14ac:dyDescent="0.2">
      <c r="A38" s="66">
        <v>45428</v>
      </c>
      <c r="B38" s="88" t="s">
        <v>946</v>
      </c>
      <c r="C38" s="49" t="s">
        <v>801</v>
      </c>
      <c r="D38" s="49" t="s">
        <v>947</v>
      </c>
      <c r="E38" s="63" t="s">
        <v>167</v>
      </c>
      <c r="F38" s="64">
        <v>67500</v>
      </c>
      <c r="G38" s="330"/>
      <c r="H38" s="330"/>
      <c r="I38" s="330"/>
      <c r="J38" s="327"/>
      <c r="K38" s="330"/>
      <c r="L38" s="327"/>
    </row>
    <row r="39" spans="1:12" ht="15" x14ac:dyDescent="0.2">
      <c r="A39" s="65">
        <v>45428</v>
      </c>
      <c r="B39" s="88" t="s">
        <v>948</v>
      </c>
      <c r="C39" s="49" t="s">
        <v>801</v>
      </c>
      <c r="D39" s="49" t="s">
        <v>949</v>
      </c>
      <c r="E39" s="63" t="s">
        <v>22</v>
      </c>
      <c r="F39" s="64">
        <v>234900</v>
      </c>
      <c r="G39" s="330"/>
      <c r="H39" s="330"/>
      <c r="I39" s="330"/>
      <c r="J39" s="327"/>
      <c r="K39" s="330"/>
      <c r="L39" s="327"/>
    </row>
    <row r="40" spans="1:12" ht="15" x14ac:dyDescent="0.2">
      <c r="A40" s="96">
        <v>45428</v>
      </c>
      <c r="B40" s="92" t="s">
        <v>950</v>
      </c>
      <c r="C40" s="97" t="s">
        <v>951</v>
      </c>
      <c r="D40" s="97" t="s">
        <v>952</v>
      </c>
      <c r="E40" s="98" t="s">
        <v>65</v>
      </c>
      <c r="F40" s="99">
        <v>7619000</v>
      </c>
      <c r="G40" s="331"/>
      <c r="H40" s="331"/>
      <c r="I40" s="331"/>
      <c r="J40" s="328"/>
      <c r="K40" s="331"/>
      <c r="L40" s="328"/>
    </row>
    <row r="41" spans="1:12" ht="15" x14ac:dyDescent="0.2">
      <c r="A41" s="96">
        <v>45428</v>
      </c>
      <c r="B41" s="92" t="s">
        <v>950</v>
      </c>
      <c r="C41" s="97" t="s">
        <v>951</v>
      </c>
      <c r="D41" s="97" t="s">
        <v>952</v>
      </c>
      <c r="E41" s="98" t="s">
        <v>65</v>
      </c>
      <c r="F41" s="99">
        <v>1794750</v>
      </c>
      <c r="G41" s="329">
        <v>45432</v>
      </c>
      <c r="H41" s="329" t="s">
        <v>983</v>
      </c>
      <c r="I41" s="329" t="s">
        <v>984</v>
      </c>
      <c r="J41" s="326">
        <v>18969100</v>
      </c>
      <c r="K41" s="326" t="s">
        <v>985</v>
      </c>
      <c r="L41" s="326" t="s">
        <v>632</v>
      </c>
    </row>
    <row r="42" spans="1:12" ht="15" x14ac:dyDescent="0.2">
      <c r="A42" s="70">
        <v>45429</v>
      </c>
      <c r="B42" s="88" t="s">
        <v>953</v>
      </c>
      <c r="C42" s="49" t="s">
        <v>951</v>
      </c>
      <c r="D42" s="49" t="s">
        <v>954</v>
      </c>
      <c r="E42" s="63" t="s">
        <v>102</v>
      </c>
      <c r="F42" s="64">
        <v>200000</v>
      </c>
      <c r="G42" s="330"/>
      <c r="H42" s="330"/>
      <c r="I42" s="330"/>
      <c r="J42" s="327"/>
      <c r="K42" s="327"/>
      <c r="L42" s="327"/>
    </row>
    <row r="43" spans="1:12" ht="15" x14ac:dyDescent="0.2">
      <c r="A43" s="70">
        <v>45430</v>
      </c>
      <c r="B43" s="88" t="s">
        <v>955</v>
      </c>
      <c r="C43" s="49" t="s">
        <v>77</v>
      </c>
      <c r="D43" s="49" t="s">
        <v>956</v>
      </c>
      <c r="E43" s="63" t="s">
        <v>22</v>
      </c>
      <c r="F43" s="64">
        <v>240700</v>
      </c>
      <c r="G43" s="330"/>
      <c r="H43" s="330"/>
      <c r="I43" s="330"/>
      <c r="J43" s="327"/>
      <c r="K43" s="327"/>
      <c r="L43" s="327"/>
    </row>
    <row r="44" spans="1:12" ht="15" x14ac:dyDescent="0.2">
      <c r="A44" s="70">
        <v>45432</v>
      </c>
      <c r="B44" s="88" t="s">
        <v>957</v>
      </c>
      <c r="C44" s="49" t="s">
        <v>958</v>
      </c>
      <c r="D44" s="49" t="s">
        <v>959</v>
      </c>
      <c r="E44" s="63" t="s">
        <v>917</v>
      </c>
      <c r="F44" s="64">
        <v>9500000</v>
      </c>
      <c r="G44" s="330"/>
      <c r="H44" s="330"/>
      <c r="I44" s="330"/>
      <c r="J44" s="327"/>
      <c r="K44" s="327"/>
      <c r="L44" s="327"/>
    </row>
    <row r="45" spans="1:12" ht="15" x14ac:dyDescent="0.2">
      <c r="A45" s="70">
        <v>45432</v>
      </c>
      <c r="B45" s="88" t="s">
        <v>960</v>
      </c>
      <c r="C45" s="49" t="s">
        <v>41</v>
      </c>
      <c r="D45" s="49" t="s">
        <v>961</v>
      </c>
      <c r="E45" s="63" t="s">
        <v>44</v>
      </c>
      <c r="F45" s="64">
        <v>2783200</v>
      </c>
      <c r="G45" s="330"/>
      <c r="H45" s="330"/>
      <c r="I45" s="330"/>
      <c r="J45" s="327"/>
      <c r="K45" s="327"/>
      <c r="L45" s="327"/>
    </row>
    <row r="46" spans="1:12" ht="15" x14ac:dyDescent="0.2">
      <c r="A46" s="70">
        <v>45432</v>
      </c>
      <c r="B46" s="100" t="s">
        <v>962</v>
      </c>
      <c r="C46" s="49" t="s">
        <v>41</v>
      </c>
      <c r="D46" s="49" t="s">
        <v>963</v>
      </c>
      <c r="E46" s="63" t="s">
        <v>23</v>
      </c>
      <c r="F46" s="64">
        <v>1263350</v>
      </c>
      <c r="G46" s="330"/>
      <c r="H46" s="330"/>
      <c r="I46" s="330"/>
      <c r="J46" s="327"/>
      <c r="K46" s="327"/>
      <c r="L46" s="327"/>
    </row>
    <row r="47" spans="1:12" ht="15" x14ac:dyDescent="0.2">
      <c r="A47" s="70">
        <v>45432</v>
      </c>
      <c r="B47" s="100" t="s">
        <v>964</v>
      </c>
      <c r="C47" s="49" t="s">
        <v>41</v>
      </c>
      <c r="D47" s="49" t="s">
        <v>965</v>
      </c>
      <c r="E47" s="63" t="s">
        <v>22</v>
      </c>
      <c r="F47" s="64">
        <v>2746600</v>
      </c>
      <c r="G47" s="330"/>
      <c r="H47" s="330"/>
      <c r="I47" s="330"/>
      <c r="J47" s="327"/>
      <c r="K47" s="327"/>
      <c r="L47" s="327"/>
    </row>
    <row r="48" spans="1:12" ht="15" x14ac:dyDescent="0.2">
      <c r="A48" s="70">
        <v>45432</v>
      </c>
      <c r="B48" s="100" t="s">
        <v>966</v>
      </c>
      <c r="C48" s="49" t="s">
        <v>322</v>
      </c>
      <c r="D48" s="49" t="s">
        <v>967</v>
      </c>
      <c r="E48" s="63" t="s">
        <v>167</v>
      </c>
      <c r="F48" s="64">
        <v>67700</v>
      </c>
      <c r="G48" s="330"/>
      <c r="H48" s="330"/>
      <c r="I48" s="330"/>
      <c r="J48" s="327"/>
      <c r="K48" s="327"/>
      <c r="L48" s="327"/>
    </row>
    <row r="49" spans="1:12" ht="15" x14ac:dyDescent="0.2">
      <c r="A49" s="101">
        <v>45432</v>
      </c>
      <c r="B49" s="103" t="s">
        <v>970</v>
      </c>
      <c r="C49" s="104" t="s">
        <v>184</v>
      </c>
      <c r="D49" s="104" t="s">
        <v>971</v>
      </c>
      <c r="E49" s="105" t="s">
        <v>23</v>
      </c>
      <c r="F49" s="95">
        <v>372800</v>
      </c>
      <c r="G49" s="331"/>
      <c r="H49" s="331"/>
      <c r="I49" s="331"/>
      <c r="J49" s="328"/>
      <c r="K49" s="328"/>
      <c r="L49" s="328"/>
    </row>
    <row r="50" spans="1:12" s="49" customFormat="1" ht="15" x14ac:dyDescent="0.2">
      <c r="A50" s="102">
        <v>45432</v>
      </c>
      <c r="B50" s="88" t="s">
        <v>968</v>
      </c>
      <c r="C50" s="49" t="s">
        <v>878</v>
      </c>
      <c r="D50" s="49" t="s">
        <v>969</v>
      </c>
      <c r="E50" s="63" t="s">
        <v>44</v>
      </c>
      <c r="F50" s="64">
        <v>5112300</v>
      </c>
      <c r="G50" s="329">
        <v>45435</v>
      </c>
      <c r="H50" s="329" t="s">
        <v>1035</v>
      </c>
      <c r="I50" s="329" t="s">
        <v>1036</v>
      </c>
      <c r="J50" s="326">
        <v>11168200</v>
      </c>
      <c r="K50" s="326" t="s">
        <v>1037</v>
      </c>
      <c r="L50" s="326" t="s">
        <v>632</v>
      </c>
    </row>
    <row r="51" spans="1:12" s="49" customFormat="1" ht="15" x14ac:dyDescent="0.2">
      <c r="A51" s="129">
        <v>45433</v>
      </c>
      <c r="B51" s="109" t="s">
        <v>988</v>
      </c>
      <c r="C51" s="109" t="s">
        <v>634</v>
      </c>
      <c r="D51" s="109" t="s">
        <v>989</v>
      </c>
      <c r="E51" s="130" t="s">
        <v>22</v>
      </c>
      <c r="F51" s="72">
        <v>1273900</v>
      </c>
      <c r="G51" s="330"/>
      <c r="H51" s="330"/>
      <c r="I51" s="330"/>
      <c r="J51" s="327"/>
      <c r="K51" s="327"/>
      <c r="L51" s="327"/>
    </row>
    <row r="52" spans="1:12" s="49" customFormat="1" ht="15" x14ac:dyDescent="0.2">
      <c r="A52" s="102">
        <v>45433</v>
      </c>
      <c r="B52" s="88" t="s">
        <v>990</v>
      </c>
      <c r="C52" s="49" t="s">
        <v>869</v>
      </c>
      <c r="D52" s="49" t="s">
        <v>991</v>
      </c>
      <c r="E52" s="63" t="s">
        <v>102</v>
      </c>
      <c r="F52" s="64">
        <v>317500</v>
      </c>
      <c r="G52" s="330"/>
      <c r="H52" s="330"/>
      <c r="I52" s="330"/>
      <c r="J52" s="327"/>
      <c r="K52" s="327"/>
      <c r="L52" s="327"/>
    </row>
    <row r="53" spans="1:12" s="49" customFormat="1" ht="15" x14ac:dyDescent="0.2">
      <c r="A53" s="102">
        <v>45433</v>
      </c>
      <c r="B53" s="88" t="s">
        <v>992</v>
      </c>
      <c r="C53" s="49" t="s">
        <v>46</v>
      </c>
      <c r="D53" s="49" t="s">
        <v>993</v>
      </c>
      <c r="E53" s="63" t="s">
        <v>22</v>
      </c>
      <c r="F53" s="64">
        <v>2760100</v>
      </c>
      <c r="G53" s="330"/>
      <c r="H53" s="330"/>
      <c r="I53" s="330"/>
      <c r="J53" s="327"/>
      <c r="K53" s="327"/>
      <c r="L53" s="327"/>
    </row>
    <row r="54" spans="1:12" s="49" customFormat="1" ht="15" x14ac:dyDescent="0.2">
      <c r="A54" s="102">
        <v>45433</v>
      </c>
      <c r="B54" s="88" t="s">
        <v>994</v>
      </c>
      <c r="C54" s="49" t="s">
        <v>38</v>
      </c>
      <c r="D54" s="49" t="s">
        <v>995</v>
      </c>
      <c r="E54" s="63" t="s">
        <v>102</v>
      </c>
      <c r="F54" s="64">
        <v>230000</v>
      </c>
      <c r="G54" s="330"/>
      <c r="H54" s="330"/>
      <c r="I54" s="330"/>
      <c r="J54" s="327"/>
      <c r="K54" s="327"/>
      <c r="L54" s="327"/>
    </row>
    <row r="55" spans="1:12" s="49" customFormat="1" ht="15" x14ac:dyDescent="0.2">
      <c r="A55" s="102">
        <v>45433</v>
      </c>
      <c r="B55" s="88" t="s">
        <v>996</v>
      </c>
      <c r="C55" s="49" t="s">
        <v>38</v>
      </c>
      <c r="D55" s="49" t="s">
        <v>997</v>
      </c>
      <c r="E55" s="63" t="s">
        <v>23</v>
      </c>
      <c r="F55" s="64">
        <v>952600</v>
      </c>
      <c r="G55" s="330"/>
      <c r="H55" s="330"/>
      <c r="I55" s="330"/>
      <c r="J55" s="327"/>
      <c r="K55" s="327"/>
      <c r="L55" s="327"/>
    </row>
    <row r="56" spans="1:12" s="49" customFormat="1" ht="15" x14ac:dyDescent="0.2">
      <c r="A56" s="102">
        <v>45433</v>
      </c>
      <c r="B56" s="88" t="s">
        <v>998</v>
      </c>
      <c r="C56" s="49" t="s">
        <v>999</v>
      </c>
      <c r="D56" s="49" t="s">
        <v>1000</v>
      </c>
      <c r="E56" s="63" t="s">
        <v>167</v>
      </c>
      <c r="F56" s="64">
        <v>521800</v>
      </c>
      <c r="G56" s="331"/>
      <c r="H56" s="331"/>
      <c r="I56" s="331"/>
      <c r="J56" s="328"/>
      <c r="K56" s="328"/>
      <c r="L56" s="328"/>
    </row>
    <row r="57" spans="1:12" s="50" customFormat="1" ht="15" x14ac:dyDescent="0.2">
      <c r="A57" s="136">
        <v>45435</v>
      </c>
      <c r="B57" s="107" t="s">
        <v>1003</v>
      </c>
      <c r="C57" s="107" t="s">
        <v>74</v>
      </c>
      <c r="D57" s="107" t="s">
        <v>1001</v>
      </c>
      <c r="E57" s="108" t="s">
        <v>22</v>
      </c>
      <c r="F57" s="147">
        <v>5414100</v>
      </c>
      <c r="G57" s="329">
        <v>45439</v>
      </c>
      <c r="H57" s="329" t="s">
        <v>1100</v>
      </c>
      <c r="I57" s="329" t="s">
        <v>1036</v>
      </c>
      <c r="J57" s="326">
        <v>19841400</v>
      </c>
      <c r="K57" s="326" t="s">
        <v>1101</v>
      </c>
      <c r="L57" s="326" t="s">
        <v>632</v>
      </c>
    </row>
    <row r="58" spans="1:12" s="50" customFormat="1" ht="15" x14ac:dyDescent="0.2">
      <c r="A58" s="137">
        <v>45435</v>
      </c>
      <c r="B58" s="88" t="s">
        <v>1006</v>
      </c>
      <c r="C58" s="88" t="s">
        <v>74</v>
      </c>
      <c r="D58" s="88" t="s">
        <v>1002</v>
      </c>
      <c r="E58" s="89" t="s">
        <v>44</v>
      </c>
      <c r="F58" s="90">
        <v>379500</v>
      </c>
      <c r="G58" s="330"/>
      <c r="H58" s="330"/>
      <c r="I58" s="330"/>
      <c r="J58" s="327"/>
      <c r="K58" s="327"/>
      <c r="L58" s="327"/>
    </row>
    <row r="59" spans="1:12" s="50" customFormat="1" ht="15" x14ac:dyDescent="0.2">
      <c r="A59" s="137">
        <v>45435</v>
      </c>
      <c r="B59" s="88" t="s">
        <v>1008</v>
      </c>
      <c r="C59" s="88" t="s">
        <v>1004</v>
      </c>
      <c r="D59" s="88" t="s">
        <v>1005</v>
      </c>
      <c r="E59" s="89" t="s">
        <v>23</v>
      </c>
      <c r="F59" s="90">
        <v>829300</v>
      </c>
      <c r="G59" s="330"/>
      <c r="H59" s="330"/>
      <c r="I59" s="330"/>
      <c r="J59" s="327"/>
      <c r="K59" s="327"/>
      <c r="L59" s="327"/>
    </row>
    <row r="60" spans="1:12" s="50" customFormat="1" ht="15" x14ac:dyDescent="0.2">
      <c r="A60" s="137">
        <v>45435</v>
      </c>
      <c r="B60" s="88" t="s">
        <v>1010</v>
      </c>
      <c r="C60" s="88" t="s">
        <v>150</v>
      </c>
      <c r="D60" s="88" t="s">
        <v>1007</v>
      </c>
      <c r="E60" s="89" t="s">
        <v>44</v>
      </c>
      <c r="F60" s="90">
        <v>544200</v>
      </c>
      <c r="G60" s="330"/>
      <c r="H60" s="330"/>
      <c r="I60" s="330"/>
      <c r="J60" s="327"/>
      <c r="K60" s="327"/>
      <c r="L60" s="327"/>
    </row>
    <row r="61" spans="1:12" s="50" customFormat="1" ht="15" x14ac:dyDescent="0.2">
      <c r="A61" s="137">
        <v>45435</v>
      </c>
      <c r="B61" s="88" t="s">
        <v>1012</v>
      </c>
      <c r="C61" s="88" t="s">
        <v>150</v>
      </c>
      <c r="D61" s="88" t="s">
        <v>1009</v>
      </c>
      <c r="E61" s="89" t="s">
        <v>22</v>
      </c>
      <c r="F61" s="90">
        <v>664200</v>
      </c>
      <c r="G61" s="330"/>
      <c r="H61" s="330"/>
      <c r="I61" s="330"/>
      <c r="J61" s="327"/>
      <c r="K61" s="327"/>
      <c r="L61" s="327"/>
    </row>
    <row r="62" spans="1:12" s="50" customFormat="1" ht="15" x14ac:dyDescent="0.2">
      <c r="A62" s="137">
        <v>45435</v>
      </c>
      <c r="B62" s="88" t="s">
        <v>1013</v>
      </c>
      <c r="C62" s="88" t="s">
        <v>608</v>
      </c>
      <c r="D62" s="88" t="s">
        <v>1011</v>
      </c>
      <c r="E62" s="89" t="s">
        <v>779</v>
      </c>
      <c r="F62" s="90">
        <v>886000</v>
      </c>
      <c r="G62" s="330"/>
      <c r="H62" s="330"/>
      <c r="I62" s="330"/>
      <c r="J62" s="327"/>
      <c r="K62" s="327"/>
      <c r="L62" s="327"/>
    </row>
    <row r="63" spans="1:12" s="50" customFormat="1" ht="15" x14ac:dyDescent="0.2">
      <c r="A63" s="137">
        <v>45435</v>
      </c>
      <c r="B63" s="88" t="s">
        <v>1015</v>
      </c>
      <c r="C63" s="88" t="s">
        <v>41</v>
      </c>
      <c r="D63" s="88" t="s">
        <v>1039</v>
      </c>
      <c r="E63" s="89" t="s">
        <v>168</v>
      </c>
      <c r="F63" s="90">
        <v>150000</v>
      </c>
      <c r="G63" s="330"/>
      <c r="H63" s="330"/>
      <c r="I63" s="330"/>
      <c r="J63" s="327"/>
      <c r="K63" s="327"/>
      <c r="L63" s="327"/>
    </row>
    <row r="64" spans="1:12" s="50" customFormat="1" ht="15" x14ac:dyDescent="0.2">
      <c r="A64" s="137">
        <v>45435</v>
      </c>
      <c r="B64" s="88" t="s">
        <v>1017</v>
      </c>
      <c r="C64" s="88" t="s">
        <v>91</v>
      </c>
      <c r="D64" s="88" t="s">
        <v>1014</v>
      </c>
      <c r="E64" s="89" t="s">
        <v>167</v>
      </c>
      <c r="F64" s="90">
        <v>288200</v>
      </c>
      <c r="G64" s="330"/>
      <c r="H64" s="330"/>
      <c r="I64" s="330"/>
      <c r="J64" s="327"/>
      <c r="K64" s="327"/>
      <c r="L64" s="327"/>
    </row>
    <row r="65" spans="1:12" s="50" customFormat="1" ht="15" x14ac:dyDescent="0.2">
      <c r="A65" s="137">
        <v>45435</v>
      </c>
      <c r="B65" s="88" t="s">
        <v>1020</v>
      </c>
      <c r="C65" s="88" t="s">
        <v>91</v>
      </c>
      <c r="D65" s="88" t="s">
        <v>1016</v>
      </c>
      <c r="E65" s="89" t="s">
        <v>22</v>
      </c>
      <c r="F65" s="90">
        <v>237800</v>
      </c>
      <c r="G65" s="330"/>
      <c r="H65" s="330"/>
      <c r="I65" s="330"/>
      <c r="J65" s="327"/>
      <c r="K65" s="327"/>
      <c r="L65" s="327"/>
    </row>
    <row r="66" spans="1:12" s="50" customFormat="1" ht="15" x14ac:dyDescent="0.2">
      <c r="A66" s="137">
        <v>45435</v>
      </c>
      <c r="B66" s="88" t="s">
        <v>1022</v>
      </c>
      <c r="C66" s="88" t="s">
        <v>1018</v>
      </c>
      <c r="D66" s="88" t="s">
        <v>1019</v>
      </c>
      <c r="E66" s="89" t="s">
        <v>167</v>
      </c>
      <c r="F66" s="90">
        <v>97100</v>
      </c>
      <c r="G66" s="330"/>
      <c r="H66" s="330"/>
      <c r="I66" s="330"/>
      <c r="J66" s="327"/>
      <c r="K66" s="327"/>
      <c r="L66" s="327"/>
    </row>
    <row r="67" spans="1:12" s="50" customFormat="1" ht="15" x14ac:dyDescent="0.2">
      <c r="A67" s="137">
        <v>45435</v>
      </c>
      <c r="B67" s="88" t="s">
        <v>1024</v>
      </c>
      <c r="C67" s="88" t="s">
        <v>1018</v>
      </c>
      <c r="D67" s="88" t="s">
        <v>1021</v>
      </c>
      <c r="E67" s="89" t="s">
        <v>22</v>
      </c>
      <c r="F67" s="90">
        <v>237800</v>
      </c>
      <c r="G67" s="330"/>
      <c r="H67" s="330"/>
      <c r="I67" s="330"/>
      <c r="J67" s="327"/>
      <c r="K67" s="327"/>
      <c r="L67" s="327"/>
    </row>
    <row r="68" spans="1:12" s="50" customFormat="1" ht="15" x14ac:dyDescent="0.2">
      <c r="A68" s="137">
        <v>45435</v>
      </c>
      <c r="B68" s="88" t="s">
        <v>1026</v>
      </c>
      <c r="C68" s="88" t="s">
        <v>499</v>
      </c>
      <c r="D68" s="88" t="s">
        <v>1023</v>
      </c>
      <c r="E68" s="89" t="s">
        <v>23</v>
      </c>
      <c r="F68" s="90">
        <v>704400</v>
      </c>
      <c r="G68" s="330"/>
      <c r="H68" s="330"/>
      <c r="I68" s="330"/>
      <c r="J68" s="327"/>
      <c r="K68" s="327"/>
      <c r="L68" s="327"/>
    </row>
    <row r="69" spans="1:12" s="50" customFormat="1" ht="15" x14ac:dyDescent="0.2">
      <c r="A69" s="137">
        <v>45435</v>
      </c>
      <c r="B69" s="88" t="s">
        <v>1029</v>
      </c>
      <c r="C69" s="88" t="s">
        <v>499</v>
      </c>
      <c r="D69" s="88" t="s">
        <v>1025</v>
      </c>
      <c r="E69" s="89" t="s">
        <v>22</v>
      </c>
      <c r="F69" s="90">
        <v>664200</v>
      </c>
      <c r="G69" s="330"/>
      <c r="H69" s="330"/>
      <c r="I69" s="330"/>
      <c r="J69" s="327"/>
      <c r="K69" s="327"/>
      <c r="L69" s="327"/>
    </row>
    <row r="70" spans="1:12" s="50" customFormat="1" ht="15" x14ac:dyDescent="0.2">
      <c r="A70" s="137">
        <v>45435</v>
      </c>
      <c r="B70" s="88" t="s">
        <v>1031</v>
      </c>
      <c r="C70" s="88" t="s">
        <v>1027</v>
      </c>
      <c r="D70" s="88" t="s">
        <v>1028</v>
      </c>
      <c r="E70" s="89" t="s">
        <v>168</v>
      </c>
      <c r="F70" s="90">
        <v>1215500</v>
      </c>
      <c r="G70" s="330"/>
      <c r="H70" s="330"/>
      <c r="I70" s="330"/>
      <c r="J70" s="327"/>
      <c r="K70" s="327"/>
      <c r="L70" s="327"/>
    </row>
    <row r="71" spans="1:12" s="50" customFormat="1" ht="15" x14ac:dyDescent="0.2">
      <c r="A71" s="137">
        <v>45435</v>
      </c>
      <c r="B71" s="88" t="s">
        <v>1040</v>
      </c>
      <c r="C71" s="88" t="s">
        <v>332</v>
      </c>
      <c r="D71" s="88" t="s">
        <v>1030</v>
      </c>
      <c r="E71" s="89" t="s">
        <v>22</v>
      </c>
      <c r="F71" s="90">
        <v>1954100</v>
      </c>
      <c r="G71" s="330"/>
      <c r="H71" s="330"/>
      <c r="I71" s="330"/>
      <c r="J71" s="327"/>
      <c r="K71" s="327"/>
      <c r="L71" s="327"/>
    </row>
    <row r="72" spans="1:12" s="50" customFormat="1" ht="15" x14ac:dyDescent="0.2">
      <c r="A72" s="137">
        <v>45435</v>
      </c>
      <c r="B72" s="88" t="s">
        <v>1041</v>
      </c>
      <c r="C72" s="88" t="s">
        <v>1032</v>
      </c>
      <c r="D72" s="88" t="s">
        <v>1033</v>
      </c>
      <c r="E72" s="89" t="s">
        <v>779</v>
      </c>
      <c r="F72" s="90">
        <v>685100</v>
      </c>
      <c r="G72" s="330"/>
      <c r="H72" s="330"/>
      <c r="I72" s="330"/>
      <c r="J72" s="327"/>
      <c r="K72" s="327"/>
      <c r="L72" s="327"/>
    </row>
    <row r="73" spans="1:12" s="50" customFormat="1" ht="15" x14ac:dyDescent="0.2">
      <c r="A73" s="137">
        <v>45435</v>
      </c>
      <c r="B73" s="88" t="s">
        <v>1042</v>
      </c>
      <c r="C73" s="88" t="s">
        <v>1032</v>
      </c>
      <c r="D73" s="88" t="s">
        <v>1034</v>
      </c>
      <c r="E73" s="89" t="s">
        <v>22</v>
      </c>
      <c r="F73" s="90">
        <v>713400</v>
      </c>
      <c r="G73" s="330"/>
      <c r="H73" s="330"/>
      <c r="I73" s="330"/>
      <c r="J73" s="327"/>
      <c r="K73" s="327"/>
      <c r="L73" s="327"/>
    </row>
    <row r="74" spans="1:12" s="50" customFormat="1" ht="15" x14ac:dyDescent="0.2">
      <c r="A74" s="137">
        <v>45436</v>
      </c>
      <c r="B74" s="88" t="s">
        <v>1043</v>
      </c>
      <c r="C74" s="88" t="s">
        <v>796</v>
      </c>
      <c r="D74" s="88" t="s">
        <v>1044</v>
      </c>
      <c r="E74" s="89" t="s">
        <v>22</v>
      </c>
      <c r="F74" s="90">
        <v>239000</v>
      </c>
      <c r="G74" s="330"/>
      <c r="H74" s="330"/>
      <c r="I74" s="330"/>
      <c r="J74" s="327"/>
      <c r="K74" s="327"/>
      <c r="L74" s="327"/>
    </row>
    <row r="75" spans="1:12" s="50" customFormat="1" ht="15" x14ac:dyDescent="0.2">
      <c r="A75" s="137">
        <v>45436</v>
      </c>
      <c r="B75" s="88" t="s">
        <v>1045</v>
      </c>
      <c r="C75" s="88" t="s">
        <v>796</v>
      </c>
      <c r="D75" s="88" t="s">
        <v>1046</v>
      </c>
      <c r="E75" s="89" t="s">
        <v>168</v>
      </c>
      <c r="F75" s="90">
        <v>72900</v>
      </c>
      <c r="G75" s="330"/>
      <c r="H75" s="330"/>
      <c r="I75" s="330"/>
      <c r="J75" s="327"/>
      <c r="K75" s="327"/>
      <c r="L75" s="327"/>
    </row>
    <row r="76" spans="1:12" s="50" customFormat="1" ht="15" x14ac:dyDescent="0.2">
      <c r="A76" s="137">
        <v>45436</v>
      </c>
      <c r="B76" s="88" t="s">
        <v>1047</v>
      </c>
      <c r="C76" s="88" t="s">
        <v>731</v>
      </c>
      <c r="D76" s="88" t="s">
        <v>1048</v>
      </c>
      <c r="E76" s="89" t="s">
        <v>22</v>
      </c>
      <c r="F76" s="90">
        <v>239000</v>
      </c>
      <c r="G76" s="330"/>
      <c r="H76" s="330"/>
      <c r="I76" s="330"/>
      <c r="J76" s="327"/>
      <c r="K76" s="327"/>
      <c r="L76" s="327"/>
    </row>
    <row r="77" spans="1:12" s="50" customFormat="1" ht="15" x14ac:dyDescent="0.2">
      <c r="A77" s="137">
        <v>45436</v>
      </c>
      <c r="B77" s="88" t="s">
        <v>1049</v>
      </c>
      <c r="C77" s="88" t="s">
        <v>731</v>
      </c>
      <c r="D77" s="88" t="s">
        <v>1050</v>
      </c>
      <c r="E77" s="89" t="s">
        <v>167</v>
      </c>
      <c r="F77" s="90">
        <v>97600</v>
      </c>
      <c r="G77" s="330"/>
      <c r="H77" s="330"/>
      <c r="I77" s="330"/>
      <c r="J77" s="327"/>
      <c r="K77" s="327"/>
      <c r="L77" s="327"/>
    </row>
    <row r="78" spans="1:12" s="50" customFormat="1" ht="15" x14ac:dyDescent="0.2">
      <c r="A78" s="137">
        <v>45436</v>
      </c>
      <c r="B78" s="88" t="s">
        <v>1051</v>
      </c>
      <c r="C78" s="88" t="s">
        <v>1052</v>
      </c>
      <c r="D78" s="88" t="s">
        <v>1053</v>
      </c>
      <c r="E78" s="89" t="s">
        <v>22</v>
      </c>
      <c r="F78" s="90">
        <v>333700</v>
      </c>
      <c r="G78" s="330"/>
      <c r="H78" s="330"/>
      <c r="I78" s="330"/>
      <c r="J78" s="327"/>
      <c r="K78" s="327"/>
      <c r="L78" s="327"/>
    </row>
    <row r="79" spans="1:12" s="50" customFormat="1" ht="15" x14ac:dyDescent="0.2">
      <c r="A79" s="137">
        <v>45436</v>
      </c>
      <c r="B79" s="88" t="s">
        <v>1054</v>
      </c>
      <c r="C79" s="88" t="s">
        <v>1052</v>
      </c>
      <c r="D79" s="88" t="s">
        <v>1055</v>
      </c>
      <c r="E79" s="89" t="s">
        <v>167</v>
      </c>
      <c r="F79" s="90">
        <v>90000</v>
      </c>
      <c r="G79" s="330"/>
      <c r="H79" s="330"/>
      <c r="I79" s="330"/>
      <c r="J79" s="327"/>
      <c r="K79" s="327"/>
      <c r="L79" s="327"/>
    </row>
    <row r="80" spans="1:12" s="50" customFormat="1" ht="15" x14ac:dyDescent="0.2">
      <c r="A80" s="137">
        <v>45436</v>
      </c>
      <c r="B80" s="88" t="s">
        <v>1056</v>
      </c>
      <c r="C80" s="88" t="s">
        <v>1057</v>
      </c>
      <c r="D80" s="88" t="s">
        <v>1058</v>
      </c>
      <c r="E80" s="89" t="s">
        <v>44</v>
      </c>
      <c r="F80" s="90">
        <v>461600</v>
      </c>
      <c r="G80" s="330"/>
      <c r="H80" s="330"/>
      <c r="I80" s="330"/>
      <c r="J80" s="327"/>
      <c r="K80" s="327"/>
      <c r="L80" s="327"/>
    </row>
    <row r="81" spans="1:12" s="50" customFormat="1" ht="15" x14ac:dyDescent="0.2">
      <c r="A81" s="137">
        <v>45439</v>
      </c>
      <c r="B81" s="88" t="s">
        <v>1059</v>
      </c>
      <c r="C81" s="88" t="s">
        <v>499</v>
      </c>
      <c r="D81" s="88" t="s">
        <v>1060</v>
      </c>
      <c r="E81" s="89" t="s">
        <v>22</v>
      </c>
      <c r="F81" s="90">
        <v>2642700</v>
      </c>
      <c r="G81" s="331"/>
      <c r="H81" s="331"/>
      <c r="I81" s="331"/>
      <c r="J81" s="328"/>
      <c r="K81" s="328"/>
      <c r="L81" s="328"/>
    </row>
    <row r="82" spans="1:12" s="50" customFormat="1" ht="15" x14ac:dyDescent="0.2">
      <c r="A82" s="137">
        <v>45439</v>
      </c>
      <c r="B82" s="88" t="s">
        <v>1061</v>
      </c>
      <c r="C82" s="88" t="s">
        <v>150</v>
      </c>
      <c r="D82" s="88" t="s">
        <v>1062</v>
      </c>
      <c r="E82" s="89" t="s">
        <v>44</v>
      </c>
      <c r="F82" s="90">
        <v>772900</v>
      </c>
      <c r="G82" s="329">
        <v>45442</v>
      </c>
      <c r="H82" s="329" t="s">
        <v>1102</v>
      </c>
      <c r="I82" s="329" t="s">
        <v>1103</v>
      </c>
      <c r="J82" s="326">
        <v>7252300</v>
      </c>
      <c r="K82" s="326" t="s">
        <v>1104</v>
      </c>
      <c r="L82" s="326" t="s">
        <v>632</v>
      </c>
    </row>
    <row r="83" spans="1:12" s="50" customFormat="1" ht="15" x14ac:dyDescent="0.2">
      <c r="A83" s="137">
        <v>45440</v>
      </c>
      <c r="B83" s="88" t="s">
        <v>1063</v>
      </c>
      <c r="C83" s="88" t="s">
        <v>1064</v>
      </c>
      <c r="D83" s="88" t="s">
        <v>1065</v>
      </c>
      <c r="E83" s="89" t="s">
        <v>102</v>
      </c>
      <c r="F83" s="90">
        <v>50000</v>
      </c>
      <c r="G83" s="330"/>
      <c r="H83" s="330"/>
      <c r="I83" s="330"/>
      <c r="J83" s="327"/>
      <c r="K83" s="327"/>
      <c r="L83" s="327"/>
    </row>
    <row r="84" spans="1:12" s="50" customFormat="1" ht="15" x14ac:dyDescent="0.2">
      <c r="A84" s="137">
        <v>45440</v>
      </c>
      <c r="B84" s="88" t="s">
        <v>1066</v>
      </c>
      <c r="C84" s="88" t="s">
        <v>91</v>
      </c>
      <c r="D84" s="88" t="s">
        <v>1067</v>
      </c>
      <c r="E84" s="89" t="s">
        <v>102</v>
      </c>
      <c r="F84" s="90">
        <v>50000</v>
      </c>
      <c r="G84" s="330"/>
      <c r="H84" s="330"/>
      <c r="I84" s="330"/>
      <c r="J84" s="327"/>
      <c r="K84" s="327"/>
      <c r="L84" s="327"/>
    </row>
    <row r="85" spans="1:12" s="50" customFormat="1" ht="15" x14ac:dyDescent="0.2">
      <c r="A85" s="137">
        <v>45440</v>
      </c>
      <c r="B85" s="88" t="s">
        <v>1068</v>
      </c>
      <c r="C85" s="88" t="s">
        <v>1069</v>
      </c>
      <c r="D85" s="88" t="s">
        <v>1070</v>
      </c>
      <c r="E85" s="89" t="s">
        <v>102</v>
      </c>
      <c r="F85" s="90">
        <v>30000</v>
      </c>
      <c r="G85" s="330"/>
      <c r="H85" s="330"/>
      <c r="I85" s="330"/>
      <c r="J85" s="327"/>
      <c r="K85" s="327"/>
      <c r="L85" s="327"/>
    </row>
    <row r="86" spans="1:12" s="50" customFormat="1" ht="15" x14ac:dyDescent="0.2">
      <c r="A86" s="137">
        <v>45440</v>
      </c>
      <c r="B86" s="88" t="s">
        <v>1071</v>
      </c>
      <c r="C86" s="88" t="s">
        <v>143</v>
      </c>
      <c r="D86" s="88" t="s">
        <v>1072</v>
      </c>
      <c r="E86" s="89" t="s">
        <v>22</v>
      </c>
      <c r="F86" s="90">
        <v>106000</v>
      </c>
      <c r="G86" s="330"/>
      <c r="H86" s="330"/>
      <c r="I86" s="330"/>
      <c r="J86" s="327"/>
      <c r="K86" s="327"/>
      <c r="L86" s="327"/>
    </row>
    <row r="87" spans="1:12" s="50" customFormat="1" ht="15" x14ac:dyDescent="0.2">
      <c r="A87" s="137">
        <v>45440</v>
      </c>
      <c r="B87" s="88" t="s">
        <v>1073</v>
      </c>
      <c r="C87" s="88" t="s">
        <v>143</v>
      </c>
      <c r="D87" s="88" t="s">
        <v>1074</v>
      </c>
      <c r="E87" s="89" t="s">
        <v>22</v>
      </c>
      <c r="F87" s="90">
        <v>690100</v>
      </c>
      <c r="G87" s="330"/>
      <c r="H87" s="330"/>
      <c r="I87" s="330"/>
      <c r="J87" s="327"/>
      <c r="K87" s="327"/>
      <c r="L87" s="327"/>
    </row>
    <row r="88" spans="1:12" s="50" customFormat="1" ht="15" x14ac:dyDescent="0.2">
      <c r="A88" s="137">
        <v>45440</v>
      </c>
      <c r="B88" s="88" t="s">
        <v>1075</v>
      </c>
      <c r="C88" s="88" t="s">
        <v>94</v>
      </c>
      <c r="D88" s="88" t="s">
        <v>1076</v>
      </c>
      <c r="E88" s="89" t="s">
        <v>167</v>
      </c>
      <c r="F88" s="90">
        <v>29500</v>
      </c>
      <c r="G88" s="330"/>
      <c r="H88" s="330"/>
      <c r="I88" s="330"/>
      <c r="J88" s="327"/>
      <c r="K88" s="327"/>
      <c r="L88" s="327"/>
    </row>
    <row r="89" spans="1:12" s="50" customFormat="1" ht="15" x14ac:dyDescent="0.2">
      <c r="A89" s="137">
        <v>45440</v>
      </c>
      <c r="B89" s="88" t="s">
        <v>1077</v>
      </c>
      <c r="C89" s="88" t="s">
        <v>63</v>
      </c>
      <c r="D89" s="88" t="s">
        <v>1078</v>
      </c>
      <c r="E89" s="89" t="s">
        <v>779</v>
      </c>
      <c r="F89" s="90">
        <v>201500</v>
      </c>
      <c r="G89" s="330"/>
      <c r="H89" s="330"/>
      <c r="I89" s="330"/>
      <c r="J89" s="327"/>
      <c r="K89" s="327"/>
      <c r="L89" s="327"/>
    </row>
    <row r="90" spans="1:12" s="50" customFormat="1" ht="15" x14ac:dyDescent="0.2">
      <c r="A90" s="137">
        <v>45441</v>
      </c>
      <c r="B90" s="88" t="s">
        <v>1079</v>
      </c>
      <c r="C90" s="88" t="s">
        <v>706</v>
      </c>
      <c r="D90" s="88" t="s">
        <v>1080</v>
      </c>
      <c r="E90" s="89" t="s">
        <v>22</v>
      </c>
      <c r="F90" s="90">
        <v>903000</v>
      </c>
      <c r="G90" s="330"/>
      <c r="H90" s="330"/>
      <c r="I90" s="330"/>
      <c r="J90" s="327"/>
      <c r="K90" s="327"/>
      <c r="L90" s="327"/>
    </row>
    <row r="91" spans="1:12" s="50" customFormat="1" ht="15" x14ac:dyDescent="0.2">
      <c r="A91" s="137">
        <v>45441</v>
      </c>
      <c r="B91" s="88" t="s">
        <v>1081</v>
      </c>
      <c r="C91" s="88" t="s">
        <v>539</v>
      </c>
      <c r="D91" s="88" t="s">
        <v>1082</v>
      </c>
      <c r="E91" s="89" t="s">
        <v>102</v>
      </c>
      <c r="F91" s="90">
        <v>100000</v>
      </c>
      <c r="G91" s="330"/>
      <c r="H91" s="330"/>
      <c r="I91" s="330"/>
      <c r="J91" s="327"/>
      <c r="K91" s="327"/>
      <c r="L91" s="327"/>
    </row>
    <row r="92" spans="1:12" s="50" customFormat="1" ht="15" x14ac:dyDescent="0.2">
      <c r="A92" s="137">
        <v>45441</v>
      </c>
      <c r="B92" s="88" t="s">
        <v>1083</v>
      </c>
      <c r="C92" s="88" t="s">
        <v>1084</v>
      </c>
      <c r="D92" s="88" t="s">
        <v>1085</v>
      </c>
      <c r="E92" s="89" t="s">
        <v>102</v>
      </c>
      <c r="F92" s="90">
        <v>70000</v>
      </c>
      <c r="G92" s="330"/>
      <c r="H92" s="330"/>
      <c r="I92" s="330"/>
      <c r="J92" s="327"/>
      <c r="K92" s="327"/>
      <c r="L92" s="327"/>
    </row>
    <row r="93" spans="1:12" s="50" customFormat="1" ht="15" x14ac:dyDescent="0.2">
      <c r="A93" s="137">
        <v>45441</v>
      </c>
      <c r="B93" s="88" t="s">
        <v>1086</v>
      </c>
      <c r="C93" s="88" t="s">
        <v>35</v>
      </c>
      <c r="D93" s="88" t="s">
        <v>1087</v>
      </c>
      <c r="E93" s="89" t="s">
        <v>22</v>
      </c>
      <c r="F93" s="90">
        <v>3612000</v>
      </c>
      <c r="G93" s="330"/>
      <c r="H93" s="330"/>
      <c r="I93" s="330"/>
      <c r="J93" s="327"/>
      <c r="K93" s="327"/>
      <c r="L93" s="327"/>
    </row>
    <row r="94" spans="1:12" s="50" customFormat="1" ht="15" x14ac:dyDescent="0.2">
      <c r="A94" s="110">
        <v>45441</v>
      </c>
      <c r="B94" s="111" t="s">
        <v>1088</v>
      </c>
      <c r="C94" s="111" t="s">
        <v>35</v>
      </c>
      <c r="D94" s="111" t="s">
        <v>1089</v>
      </c>
      <c r="E94" s="112" t="s">
        <v>23</v>
      </c>
      <c r="F94" s="113">
        <v>2137300</v>
      </c>
      <c r="G94" s="331"/>
      <c r="H94" s="331"/>
      <c r="I94" s="331"/>
      <c r="J94" s="328"/>
      <c r="K94" s="328"/>
      <c r="L94" s="328"/>
    </row>
    <row r="95" spans="1:12" s="163" customFormat="1" ht="15" x14ac:dyDescent="0.2">
      <c r="A95" s="159">
        <v>45441</v>
      </c>
      <c r="B95" s="160" t="s">
        <v>1088</v>
      </c>
      <c r="C95" s="160" t="s">
        <v>35</v>
      </c>
      <c r="D95" s="160" t="s">
        <v>1089</v>
      </c>
      <c r="E95" s="161" t="s">
        <v>23</v>
      </c>
      <c r="F95" s="162">
        <v>1500000</v>
      </c>
      <c r="G95" s="339">
        <v>45443</v>
      </c>
      <c r="H95" s="339" t="s">
        <v>1111</v>
      </c>
      <c r="I95" s="339" t="s">
        <v>1112</v>
      </c>
      <c r="J95" s="336">
        <v>12656000</v>
      </c>
      <c r="K95" s="336" t="s">
        <v>1113</v>
      </c>
      <c r="L95" s="336" t="s">
        <v>632</v>
      </c>
    </row>
    <row r="96" spans="1:12" s="163" customFormat="1" ht="15" x14ac:dyDescent="0.2">
      <c r="A96" s="164">
        <v>45442</v>
      </c>
      <c r="B96" s="165" t="s">
        <v>1090</v>
      </c>
      <c r="C96" s="165" t="s">
        <v>878</v>
      </c>
      <c r="D96" s="165" t="s">
        <v>1091</v>
      </c>
      <c r="E96" s="166" t="s">
        <v>102</v>
      </c>
      <c r="F96" s="167">
        <v>600000</v>
      </c>
      <c r="G96" s="340"/>
      <c r="H96" s="340"/>
      <c r="I96" s="340"/>
      <c r="J96" s="337"/>
      <c r="K96" s="337"/>
      <c r="L96" s="337"/>
    </row>
    <row r="97" spans="1:12" s="163" customFormat="1" ht="15" x14ac:dyDescent="0.2">
      <c r="A97" s="164">
        <v>45442</v>
      </c>
      <c r="B97" s="165" t="s">
        <v>1092</v>
      </c>
      <c r="C97" s="165" t="s">
        <v>306</v>
      </c>
      <c r="D97" s="165" t="s">
        <v>1093</v>
      </c>
      <c r="E97" s="166" t="s">
        <v>102</v>
      </c>
      <c r="F97" s="167">
        <v>150000</v>
      </c>
      <c r="G97" s="340"/>
      <c r="H97" s="340"/>
      <c r="I97" s="340"/>
      <c r="J97" s="337"/>
      <c r="K97" s="337"/>
      <c r="L97" s="337"/>
    </row>
    <row r="98" spans="1:12" s="163" customFormat="1" ht="15" x14ac:dyDescent="0.2">
      <c r="A98" s="164">
        <v>45442</v>
      </c>
      <c r="B98" s="165" t="s">
        <v>1094</v>
      </c>
      <c r="C98" s="165" t="s">
        <v>118</v>
      </c>
      <c r="D98" s="165" t="s">
        <v>1095</v>
      </c>
      <c r="E98" s="166" t="s">
        <v>102</v>
      </c>
      <c r="F98" s="167">
        <v>200000</v>
      </c>
      <c r="G98" s="340"/>
      <c r="H98" s="340"/>
      <c r="I98" s="340"/>
      <c r="J98" s="337"/>
      <c r="K98" s="337"/>
      <c r="L98" s="337"/>
    </row>
    <row r="99" spans="1:12" s="163" customFormat="1" ht="15" x14ac:dyDescent="0.2">
      <c r="A99" s="164">
        <v>45442</v>
      </c>
      <c r="B99" s="165" t="s">
        <v>1096</v>
      </c>
      <c r="C99" s="165" t="s">
        <v>118</v>
      </c>
      <c r="D99" s="165" t="s">
        <v>1097</v>
      </c>
      <c r="E99" s="166" t="s">
        <v>167</v>
      </c>
      <c r="F99" s="167">
        <v>139300</v>
      </c>
      <c r="G99" s="340"/>
      <c r="H99" s="340"/>
      <c r="I99" s="340"/>
      <c r="J99" s="337"/>
      <c r="K99" s="337"/>
      <c r="L99" s="337"/>
    </row>
    <row r="100" spans="1:12" s="163" customFormat="1" ht="15" x14ac:dyDescent="0.2">
      <c r="A100" s="164">
        <v>45442</v>
      </c>
      <c r="B100" s="165" t="s">
        <v>1098</v>
      </c>
      <c r="C100" s="165" t="s">
        <v>427</v>
      </c>
      <c r="D100" s="165" t="s">
        <v>1099</v>
      </c>
      <c r="E100" s="166" t="s">
        <v>168</v>
      </c>
      <c r="F100" s="167">
        <v>11310000</v>
      </c>
      <c r="G100" s="341"/>
      <c r="H100" s="341"/>
      <c r="I100" s="341"/>
      <c r="J100" s="338"/>
      <c r="K100" s="338"/>
      <c r="L100" s="338"/>
    </row>
    <row r="101" spans="1:12" ht="15" x14ac:dyDescent="0.2">
      <c r="A101" s="117">
        <v>45442</v>
      </c>
      <c r="B101" s="109" t="s">
        <v>1098</v>
      </c>
      <c r="C101" s="49" t="s">
        <v>427</v>
      </c>
      <c r="D101" s="49" t="s">
        <v>1099</v>
      </c>
      <c r="E101" s="63" t="s">
        <v>168</v>
      </c>
      <c r="F101" s="64">
        <v>1243300</v>
      </c>
      <c r="G101" s="67"/>
      <c r="H101" s="67"/>
      <c r="I101" s="67"/>
      <c r="J101" s="68"/>
      <c r="K101" s="68"/>
      <c r="L101" s="68"/>
    </row>
    <row r="102" spans="1:12" ht="15" x14ac:dyDescent="0.2">
      <c r="A102" s="106">
        <v>45443</v>
      </c>
      <c r="B102" s="49" t="s">
        <v>1105</v>
      </c>
      <c r="C102" s="49" t="s">
        <v>1106</v>
      </c>
      <c r="D102" s="49" t="s">
        <v>1107</v>
      </c>
      <c r="E102" s="63" t="s">
        <v>102</v>
      </c>
      <c r="F102" s="64">
        <v>300000</v>
      </c>
      <c r="G102" s="67"/>
      <c r="H102" s="67"/>
      <c r="I102" s="67"/>
      <c r="J102" s="68"/>
      <c r="K102" s="68"/>
      <c r="L102" s="68"/>
    </row>
    <row r="103" spans="1:12" ht="15" x14ac:dyDescent="0.2">
      <c r="A103" s="106">
        <v>45443</v>
      </c>
      <c r="B103" s="49" t="s">
        <v>1108</v>
      </c>
      <c r="C103" s="49" t="s">
        <v>1109</v>
      </c>
      <c r="D103" s="49" t="s">
        <v>1110</v>
      </c>
      <c r="E103" s="63" t="s">
        <v>102</v>
      </c>
      <c r="F103" s="64">
        <v>500000</v>
      </c>
      <c r="G103" s="67"/>
      <c r="H103" s="67"/>
      <c r="I103" s="67"/>
      <c r="J103" s="68"/>
      <c r="K103" s="68"/>
      <c r="L103" s="68"/>
    </row>
    <row r="104" spans="1:12" ht="15" x14ac:dyDescent="0.2">
      <c r="A104" s="106"/>
      <c r="B104" s="49"/>
      <c r="C104" s="49"/>
      <c r="D104" s="49"/>
      <c r="E104" s="63"/>
      <c r="F104" s="64"/>
      <c r="G104" s="67"/>
      <c r="H104" s="67"/>
      <c r="I104" s="67"/>
      <c r="J104" s="68"/>
      <c r="K104" s="68"/>
      <c r="L104" s="68"/>
    </row>
    <row r="105" spans="1:12" ht="15" x14ac:dyDescent="0.2">
      <c r="A105" s="106"/>
      <c r="B105" s="49"/>
      <c r="C105" s="49"/>
      <c r="D105" s="49"/>
      <c r="E105" s="63"/>
      <c r="F105" s="64"/>
      <c r="G105" s="67"/>
      <c r="H105" s="67"/>
      <c r="I105" s="67"/>
      <c r="J105" s="68"/>
      <c r="K105" s="68"/>
      <c r="L105" s="68"/>
    </row>
    <row r="106" spans="1:12" ht="15" x14ac:dyDescent="0.2">
      <c r="A106" s="106"/>
      <c r="B106" s="49"/>
      <c r="C106" s="49"/>
      <c r="D106" s="49"/>
      <c r="E106" s="63"/>
      <c r="F106" s="64"/>
      <c r="G106" s="67"/>
      <c r="H106" s="67"/>
      <c r="I106" s="67"/>
      <c r="J106" s="68"/>
      <c r="K106" s="68"/>
      <c r="L106" s="68"/>
    </row>
    <row r="107" spans="1:12" ht="15" x14ac:dyDescent="0.2">
      <c r="A107" s="106"/>
      <c r="B107" s="49"/>
      <c r="C107" s="49"/>
      <c r="D107" s="49"/>
      <c r="E107" s="63"/>
      <c r="F107" s="64"/>
      <c r="G107" s="67"/>
      <c r="H107" s="67"/>
      <c r="I107" s="67"/>
      <c r="J107" s="68"/>
      <c r="K107" s="68"/>
      <c r="L107" s="68"/>
    </row>
    <row r="108" spans="1:12" ht="15" x14ac:dyDescent="0.2">
      <c r="A108" s="106"/>
      <c r="B108" s="49"/>
      <c r="C108" s="49"/>
      <c r="D108" s="49"/>
      <c r="E108" s="63"/>
      <c r="F108" s="64"/>
      <c r="G108" s="67"/>
      <c r="H108" s="67"/>
      <c r="I108" s="67"/>
      <c r="J108" s="68"/>
      <c r="K108" s="68"/>
      <c r="L108" s="68"/>
    </row>
    <row r="109" spans="1:12" ht="15" x14ac:dyDescent="0.2">
      <c r="A109" s="106"/>
      <c r="B109" s="49"/>
      <c r="C109" s="49"/>
      <c r="D109" s="49"/>
      <c r="E109" s="63"/>
      <c r="F109" s="64"/>
      <c r="G109" s="67"/>
      <c r="H109" s="67"/>
      <c r="I109" s="67"/>
      <c r="J109" s="68"/>
      <c r="K109" s="68"/>
      <c r="L109" s="68"/>
    </row>
    <row r="110" spans="1:12" ht="15" x14ac:dyDescent="0.2">
      <c r="A110" s="106"/>
      <c r="B110" s="49"/>
      <c r="C110" s="49"/>
      <c r="D110" s="49"/>
      <c r="E110" s="63"/>
      <c r="F110" s="64"/>
      <c r="G110" s="67"/>
      <c r="H110" s="67"/>
      <c r="I110" s="67"/>
      <c r="J110" s="68"/>
      <c r="K110" s="68"/>
      <c r="L110" s="68"/>
    </row>
    <row r="111" spans="1:12" ht="15" x14ac:dyDescent="0.2">
      <c r="A111" s="102"/>
      <c r="B111" s="49"/>
      <c r="C111" s="49"/>
      <c r="D111" s="49"/>
      <c r="E111" s="63"/>
      <c r="F111" s="64"/>
      <c r="G111" s="67"/>
      <c r="H111" s="67"/>
      <c r="I111" s="67"/>
      <c r="J111" s="68"/>
      <c r="K111" s="68"/>
      <c r="L111" s="68"/>
    </row>
    <row r="112" spans="1:12" ht="15" x14ac:dyDescent="0.2">
      <c r="A112" s="102"/>
      <c r="B112" s="49"/>
      <c r="C112" s="49"/>
      <c r="D112" s="49"/>
      <c r="E112" s="63"/>
      <c r="F112" s="64"/>
      <c r="G112" s="67"/>
      <c r="H112" s="67"/>
      <c r="I112" s="67"/>
      <c r="J112" s="68"/>
      <c r="K112" s="68"/>
      <c r="L112" s="68"/>
    </row>
    <row r="113" spans="1:11" x14ac:dyDescent="0.2">
      <c r="A113" s="49"/>
      <c r="B113" s="49"/>
      <c r="C113" s="49"/>
      <c r="D113" s="49"/>
      <c r="E113" s="49"/>
      <c r="F113" s="49"/>
    </row>
    <row r="114" spans="1:11" ht="15.75" thickBot="1" x14ac:dyDescent="0.3">
      <c r="E114" s="43" t="s">
        <v>865</v>
      </c>
      <c r="F114" s="32">
        <f>SUM(F101:F110)</f>
        <v>2043300</v>
      </c>
      <c r="K114" s="62"/>
    </row>
    <row r="115" spans="1:11" ht="13.5" thickTop="1" x14ac:dyDescent="0.2">
      <c r="F115" s="13"/>
      <c r="K115" s="62"/>
    </row>
    <row r="116" spans="1:11" x14ac:dyDescent="0.2">
      <c r="D116" t="s">
        <v>867</v>
      </c>
      <c r="F116" s="13"/>
      <c r="K116" s="62"/>
    </row>
    <row r="117" spans="1:11" ht="15" x14ac:dyDescent="0.25">
      <c r="D117" s="39" t="s">
        <v>866</v>
      </c>
      <c r="E117" s="48"/>
      <c r="F117" s="47"/>
      <c r="G117" s="39"/>
      <c r="K117" s="62"/>
    </row>
    <row r="118" spans="1:11" x14ac:dyDescent="0.2">
      <c r="E118" s="37">
        <f>E116-E117</f>
        <v>0</v>
      </c>
      <c r="F118">
        <v>1500000</v>
      </c>
    </row>
    <row r="119" spans="1:11" x14ac:dyDescent="0.2">
      <c r="F119">
        <v>637300</v>
      </c>
      <c r="G119">
        <f>F118+F119</f>
        <v>2137300</v>
      </c>
    </row>
  </sheetData>
  <autoFilter ref="A1:L103"/>
  <mergeCells count="78">
    <mergeCell ref="L95:L100"/>
    <mergeCell ref="G95:G100"/>
    <mergeCell ref="H95:H100"/>
    <mergeCell ref="I95:I100"/>
    <mergeCell ref="J95:J100"/>
    <mergeCell ref="K95:K100"/>
    <mergeCell ref="L41:L49"/>
    <mergeCell ref="G50:G56"/>
    <mergeCell ref="H50:H56"/>
    <mergeCell ref="I50:I56"/>
    <mergeCell ref="J50:J56"/>
    <mergeCell ref="K50:K56"/>
    <mergeCell ref="L50:L56"/>
    <mergeCell ref="G41:G49"/>
    <mergeCell ref="H41:H49"/>
    <mergeCell ref="I41:I49"/>
    <mergeCell ref="J41:J49"/>
    <mergeCell ref="K41:K49"/>
    <mergeCell ref="H19:H22"/>
    <mergeCell ref="G19:G22"/>
    <mergeCell ref="G23:G27"/>
    <mergeCell ref="H23:H27"/>
    <mergeCell ref="L12:L18"/>
    <mergeCell ref="G12:G18"/>
    <mergeCell ref="H12:H18"/>
    <mergeCell ref="I12:I18"/>
    <mergeCell ref="J12:J18"/>
    <mergeCell ref="K12:K18"/>
    <mergeCell ref="I19:I22"/>
    <mergeCell ref="I23:I27"/>
    <mergeCell ref="J23:J27"/>
    <mergeCell ref="K23:K27"/>
    <mergeCell ref="L23:L27"/>
    <mergeCell ref="L2:L6"/>
    <mergeCell ref="G2:G6"/>
    <mergeCell ref="H2:H6"/>
    <mergeCell ref="I2:I6"/>
    <mergeCell ref="J2:J6"/>
    <mergeCell ref="K2:K6"/>
    <mergeCell ref="L7:L11"/>
    <mergeCell ref="K7:K11"/>
    <mergeCell ref="J7:J11"/>
    <mergeCell ref="G7:G11"/>
    <mergeCell ref="H7:H11"/>
    <mergeCell ref="I7:I11"/>
    <mergeCell ref="G28:G33"/>
    <mergeCell ref="H28:H33"/>
    <mergeCell ref="I28:I33"/>
    <mergeCell ref="J28:J33"/>
    <mergeCell ref="K28:K33"/>
    <mergeCell ref="L34:L35"/>
    <mergeCell ref="L28:L33"/>
    <mergeCell ref="L19:L22"/>
    <mergeCell ref="K19:K22"/>
    <mergeCell ref="J19:J22"/>
    <mergeCell ref="G34:G35"/>
    <mergeCell ref="H34:H35"/>
    <mergeCell ref="I34:I35"/>
    <mergeCell ref="J34:J35"/>
    <mergeCell ref="K34:K35"/>
    <mergeCell ref="K36:K40"/>
    <mergeCell ref="L36:L40"/>
    <mergeCell ref="G36:G40"/>
    <mergeCell ref="H36:H40"/>
    <mergeCell ref="I36:I40"/>
    <mergeCell ref="J36:J40"/>
    <mergeCell ref="L57:L81"/>
    <mergeCell ref="G82:G94"/>
    <mergeCell ref="H82:H94"/>
    <mergeCell ref="I82:I94"/>
    <mergeCell ref="J82:J94"/>
    <mergeCell ref="K82:K94"/>
    <mergeCell ref="L82:L94"/>
    <mergeCell ref="G57:G81"/>
    <mergeCell ref="H57:H81"/>
    <mergeCell ref="I57:I81"/>
    <mergeCell ref="J57:J81"/>
    <mergeCell ref="K57:K81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opLeftCell="B29" workbookViewId="0">
      <selection activeCell="E25" sqref="E25"/>
    </sheetView>
  </sheetViews>
  <sheetFormatPr defaultRowHeight="12.75" x14ac:dyDescent="0.2"/>
  <cols>
    <col min="1" max="1" width="19.140625" customWidth="1"/>
    <col min="2" max="2" width="29.42578125" customWidth="1"/>
    <col min="3" max="3" width="22.85546875" customWidth="1"/>
    <col min="4" max="4" width="37.28515625" customWidth="1"/>
    <col min="5" max="5" width="20" customWidth="1"/>
    <col min="6" max="6" width="25.7109375" customWidth="1"/>
    <col min="7" max="7" width="16.7109375" customWidth="1"/>
    <col min="8" max="8" width="27.42578125" customWidth="1"/>
    <col min="9" max="9" width="36.140625" customWidth="1"/>
    <col min="10" max="10" width="31" customWidth="1"/>
    <col min="11" max="11" width="34.85546875" customWidth="1"/>
    <col min="12" max="12" width="43.7109375" customWidth="1"/>
  </cols>
  <sheetData>
    <row r="1" spans="1:12" s="44" customFormat="1" ht="33.75" customHeight="1" x14ac:dyDescent="0.2">
      <c r="A1" s="46" t="s">
        <v>1</v>
      </c>
      <c r="B1" s="46" t="s">
        <v>2</v>
      </c>
      <c r="C1" s="46" t="s">
        <v>3</v>
      </c>
      <c r="D1" s="46" t="s">
        <v>4</v>
      </c>
      <c r="E1" s="46" t="s">
        <v>0</v>
      </c>
      <c r="F1" s="127" t="s">
        <v>5</v>
      </c>
      <c r="G1" s="121" t="s">
        <v>10</v>
      </c>
      <c r="H1" s="122" t="s">
        <v>6</v>
      </c>
      <c r="I1" s="122" t="s">
        <v>4</v>
      </c>
      <c r="J1" s="123" t="s">
        <v>7</v>
      </c>
      <c r="K1" s="122" t="s">
        <v>8</v>
      </c>
      <c r="L1" s="124" t="s">
        <v>9</v>
      </c>
    </row>
    <row r="2" spans="1:12" s="50" customFormat="1" ht="15" x14ac:dyDescent="0.2">
      <c r="A2" s="117">
        <v>45446</v>
      </c>
      <c r="B2" s="88" t="s">
        <v>1114</v>
      </c>
      <c r="C2" s="88" t="s">
        <v>1115</v>
      </c>
      <c r="D2" s="88" t="s">
        <v>1116</v>
      </c>
      <c r="E2" s="89" t="s">
        <v>168</v>
      </c>
      <c r="F2" s="90">
        <v>8167000</v>
      </c>
      <c r="G2" s="128">
        <v>45446</v>
      </c>
      <c r="H2" s="128" t="s">
        <v>1132</v>
      </c>
      <c r="I2" s="128" t="s">
        <v>1133</v>
      </c>
      <c r="J2" s="118">
        <v>8167000</v>
      </c>
      <c r="K2" s="118" t="s">
        <v>1134</v>
      </c>
      <c r="L2" s="118" t="s">
        <v>632</v>
      </c>
    </row>
    <row r="3" spans="1:12" s="50" customFormat="1" ht="15" x14ac:dyDescent="0.2">
      <c r="A3" s="146">
        <v>45442</v>
      </c>
      <c r="B3" s="100" t="s">
        <v>1098</v>
      </c>
      <c r="C3" s="100" t="s">
        <v>427</v>
      </c>
      <c r="D3" s="100" t="s">
        <v>1138</v>
      </c>
      <c r="E3" s="143" t="s">
        <v>168</v>
      </c>
      <c r="F3" s="144">
        <v>1243300</v>
      </c>
      <c r="G3" s="329">
        <v>45448</v>
      </c>
      <c r="H3" s="329" t="s">
        <v>1135</v>
      </c>
      <c r="I3" s="329" t="s">
        <v>1136</v>
      </c>
      <c r="J3" s="326">
        <v>3504500</v>
      </c>
      <c r="K3" s="326" t="s">
        <v>1137</v>
      </c>
      <c r="L3" s="326" t="s">
        <v>632</v>
      </c>
    </row>
    <row r="4" spans="1:12" s="50" customFormat="1" ht="15" x14ac:dyDescent="0.2">
      <c r="A4" s="134">
        <v>45443</v>
      </c>
      <c r="B4" s="88" t="s">
        <v>1105</v>
      </c>
      <c r="C4" s="88" t="s">
        <v>1106</v>
      </c>
      <c r="D4" s="88" t="s">
        <v>1107</v>
      </c>
      <c r="E4" s="89" t="s">
        <v>102</v>
      </c>
      <c r="F4" s="147">
        <v>300000</v>
      </c>
      <c r="G4" s="330"/>
      <c r="H4" s="330"/>
      <c r="I4" s="330"/>
      <c r="J4" s="327"/>
      <c r="K4" s="327"/>
      <c r="L4" s="327"/>
    </row>
    <row r="5" spans="1:12" s="50" customFormat="1" ht="15" x14ac:dyDescent="0.2">
      <c r="A5" s="134">
        <v>45443</v>
      </c>
      <c r="B5" s="88" t="s">
        <v>1108</v>
      </c>
      <c r="C5" s="88" t="s">
        <v>1109</v>
      </c>
      <c r="D5" s="88" t="s">
        <v>1110</v>
      </c>
      <c r="E5" s="89" t="s">
        <v>102</v>
      </c>
      <c r="F5" s="147">
        <v>500000</v>
      </c>
      <c r="G5" s="330"/>
      <c r="H5" s="330"/>
      <c r="I5" s="330"/>
      <c r="J5" s="327"/>
      <c r="K5" s="327"/>
      <c r="L5" s="327"/>
    </row>
    <row r="6" spans="1:12" s="50" customFormat="1" ht="15" x14ac:dyDescent="0.2">
      <c r="A6" s="134">
        <v>45446</v>
      </c>
      <c r="B6" s="88" t="s">
        <v>1117</v>
      </c>
      <c r="C6" s="100" t="s">
        <v>30</v>
      </c>
      <c r="D6" s="88" t="s">
        <v>1118</v>
      </c>
      <c r="E6" s="89" t="s">
        <v>22</v>
      </c>
      <c r="F6" s="147">
        <v>160400</v>
      </c>
      <c r="G6" s="330"/>
      <c r="H6" s="330"/>
      <c r="I6" s="330"/>
      <c r="J6" s="327"/>
      <c r="K6" s="327"/>
      <c r="L6" s="327"/>
    </row>
    <row r="7" spans="1:12" s="50" customFormat="1" ht="15" x14ac:dyDescent="0.2">
      <c r="A7" s="134">
        <v>45447</v>
      </c>
      <c r="B7" s="88" t="s">
        <v>1119</v>
      </c>
      <c r="C7" s="88" t="s">
        <v>1120</v>
      </c>
      <c r="D7" s="88" t="s">
        <v>1121</v>
      </c>
      <c r="E7" s="89" t="s">
        <v>22</v>
      </c>
      <c r="F7" s="90">
        <v>252300</v>
      </c>
      <c r="G7" s="330"/>
      <c r="H7" s="330"/>
      <c r="I7" s="330"/>
      <c r="J7" s="327"/>
      <c r="K7" s="327"/>
      <c r="L7" s="327"/>
    </row>
    <row r="8" spans="1:12" s="50" customFormat="1" ht="15" x14ac:dyDescent="0.2">
      <c r="A8" s="134">
        <v>45448</v>
      </c>
      <c r="B8" s="88" t="s">
        <v>1122</v>
      </c>
      <c r="C8" s="88" t="s">
        <v>335</v>
      </c>
      <c r="D8" s="88" t="s">
        <v>1123</v>
      </c>
      <c r="E8" s="89" t="s">
        <v>22</v>
      </c>
      <c r="F8" s="90">
        <v>371000</v>
      </c>
      <c r="G8" s="330"/>
      <c r="H8" s="330"/>
      <c r="I8" s="330"/>
      <c r="J8" s="327"/>
      <c r="K8" s="327"/>
      <c r="L8" s="327"/>
    </row>
    <row r="9" spans="1:12" s="50" customFormat="1" ht="15" x14ac:dyDescent="0.2">
      <c r="A9" s="134">
        <v>45448</v>
      </c>
      <c r="B9" s="88" t="s">
        <v>1124</v>
      </c>
      <c r="C9" s="88" t="s">
        <v>179</v>
      </c>
      <c r="D9" s="88" t="s">
        <v>1125</v>
      </c>
      <c r="E9" s="89" t="s">
        <v>22</v>
      </c>
      <c r="F9" s="90">
        <v>252300</v>
      </c>
      <c r="G9" s="330"/>
      <c r="H9" s="330"/>
      <c r="I9" s="330"/>
      <c r="J9" s="327"/>
      <c r="K9" s="327"/>
      <c r="L9" s="327"/>
    </row>
    <row r="10" spans="1:12" s="50" customFormat="1" ht="15" x14ac:dyDescent="0.2">
      <c r="A10" s="134">
        <v>45448</v>
      </c>
      <c r="B10" s="88" t="s">
        <v>1126</v>
      </c>
      <c r="C10" s="88" t="s">
        <v>179</v>
      </c>
      <c r="D10" s="88" t="s">
        <v>1127</v>
      </c>
      <c r="E10" s="89" t="s">
        <v>167</v>
      </c>
      <c r="F10" s="90">
        <v>97500</v>
      </c>
      <c r="G10" s="330"/>
      <c r="H10" s="330"/>
      <c r="I10" s="330"/>
      <c r="J10" s="327"/>
      <c r="K10" s="327"/>
      <c r="L10" s="327"/>
    </row>
    <row r="11" spans="1:12" s="50" customFormat="1" ht="15" x14ac:dyDescent="0.2">
      <c r="A11" s="134">
        <v>45448</v>
      </c>
      <c r="B11" s="88" t="s">
        <v>1128</v>
      </c>
      <c r="C11" s="88" t="s">
        <v>63</v>
      </c>
      <c r="D11" s="88" t="s">
        <v>1129</v>
      </c>
      <c r="E11" s="89" t="s">
        <v>779</v>
      </c>
      <c r="F11" s="90">
        <v>323000</v>
      </c>
      <c r="G11" s="330"/>
      <c r="H11" s="330"/>
      <c r="I11" s="330"/>
      <c r="J11" s="327"/>
      <c r="K11" s="327"/>
      <c r="L11" s="327"/>
    </row>
    <row r="12" spans="1:12" s="50" customFormat="1" ht="15" x14ac:dyDescent="0.2">
      <c r="A12" s="134">
        <v>45448</v>
      </c>
      <c r="B12" s="88" t="s">
        <v>1130</v>
      </c>
      <c r="C12" s="88" t="s">
        <v>1052</v>
      </c>
      <c r="D12" s="88" t="s">
        <v>1131</v>
      </c>
      <c r="E12" s="89" t="s">
        <v>167</v>
      </c>
      <c r="F12" s="90">
        <v>4700</v>
      </c>
      <c r="G12" s="331"/>
      <c r="H12" s="331"/>
      <c r="I12" s="331"/>
      <c r="J12" s="328"/>
      <c r="K12" s="328"/>
      <c r="L12" s="328"/>
    </row>
    <row r="13" spans="1:12" s="50" customFormat="1" ht="15" x14ac:dyDescent="0.2">
      <c r="A13" s="138">
        <v>45453</v>
      </c>
      <c r="B13" s="139" t="s">
        <v>1144</v>
      </c>
      <c r="C13" s="139" t="s">
        <v>525</v>
      </c>
      <c r="D13" s="139" t="s">
        <v>1145</v>
      </c>
      <c r="E13" s="140" t="s">
        <v>917</v>
      </c>
      <c r="F13" s="141">
        <v>4000000</v>
      </c>
      <c r="G13" s="128">
        <v>45455</v>
      </c>
      <c r="H13" s="128" t="s">
        <v>1186</v>
      </c>
      <c r="I13" s="128" t="s">
        <v>1187</v>
      </c>
      <c r="J13" s="132">
        <v>4000000</v>
      </c>
      <c r="K13" s="132" t="s">
        <v>1191</v>
      </c>
      <c r="L13" s="131" t="s">
        <v>1188</v>
      </c>
    </row>
    <row r="14" spans="1:12" s="50" customFormat="1" ht="15" x14ac:dyDescent="0.2">
      <c r="A14" s="148">
        <v>45454</v>
      </c>
      <c r="B14" s="149" t="s">
        <v>1156</v>
      </c>
      <c r="C14" s="149" t="s">
        <v>499</v>
      </c>
      <c r="D14" s="149" t="s">
        <v>1157</v>
      </c>
      <c r="E14" s="150" t="s">
        <v>22</v>
      </c>
      <c r="F14" s="151">
        <v>1317350</v>
      </c>
      <c r="G14" s="128">
        <v>45455</v>
      </c>
      <c r="H14" s="128" t="s">
        <v>1192</v>
      </c>
      <c r="I14" s="128" t="s">
        <v>1193</v>
      </c>
      <c r="J14" s="135">
        <v>1317359</v>
      </c>
      <c r="K14" s="135" t="s">
        <v>1190</v>
      </c>
      <c r="L14" s="133" t="s">
        <v>1189</v>
      </c>
    </row>
    <row r="15" spans="1:12" s="50" customFormat="1" ht="15" x14ac:dyDescent="0.2">
      <c r="A15" s="134">
        <v>45450</v>
      </c>
      <c r="B15" s="88" t="s">
        <v>1139</v>
      </c>
      <c r="C15" s="88" t="s">
        <v>1140</v>
      </c>
      <c r="D15" s="88" t="s">
        <v>1141</v>
      </c>
      <c r="E15" s="89" t="s">
        <v>22</v>
      </c>
      <c r="F15" s="90">
        <v>245200</v>
      </c>
      <c r="G15" s="332">
        <v>45457</v>
      </c>
      <c r="H15" s="332" t="s">
        <v>1194</v>
      </c>
      <c r="I15" s="332" t="s">
        <v>1195</v>
      </c>
      <c r="J15" s="333">
        <v>10635250</v>
      </c>
      <c r="K15" s="332" t="s">
        <v>1196</v>
      </c>
      <c r="L15" s="332" t="s">
        <v>1189</v>
      </c>
    </row>
    <row r="16" spans="1:12" s="50" customFormat="1" ht="15" x14ac:dyDescent="0.2">
      <c r="A16" s="134">
        <v>45450</v>
      </c>
      <c r="B16" s="88" t="s">
        <v>1142</v>
      </c>
      <c r="C16" s="88" t="s">
        <v>74</v>
      </c>
      <c r="D16" s="88" t="s">
        <v>1143</v>
      </c>
      <c r="E16" s="89" t="s">
        <v>22</v>
      </c>
      <c r="F16" s="90">
        <v>21500</v>
      </c>
      <c r="G16" s="332"/>
      <c r="H16" s="332"/>
      <c r="I16" s="332"/>
      <c r="J16" s="333"/>
      <c r="K16" s="332"/>
      <c r="L16" s="332"/>
    </row>
    <row r="17" spans="1:12" s="50" customFormat="1" ht="15" x14ac:dyDescent="0.2">
      <c r="A17" s="134">
        <v>45454</v>
      </c>
      <c r="B17" s="88" t="s">
        <v>1146</v>
      </c>
      <c r="C17" s="88" t="s">
        <v>91</v>
      </c>
      <c r="D17" s="88" t="s">
        <v>1147</v>
      </c>
      <c r="E17" s="89" t="s">
        <v>102</v>
      </c>
      <c r="F17" s="90">
        <v>70000</v>
      </c>
      <c r="G17" s="332"/>
      <c r="H17" s="332"/>
      <c r="I17" s="332"/>
      <c r="J17" s="333"/>
      <c r="K17" s="332"/>
      <c r="L17" s="332"/>
    </row>
    <row r="18" spans="1:12" s="50" customFormat="1" ht="15" x14ac:dyDescent="0.2">
      <c r="A18" s="134">
        <v>45454</v>
      </c>
      <c r="B18" s="88" t="s">
        <v>1148</v>
      </c>
      <c r="C18" s="88" t="s">
        <v>35</v>
      </c>
      <c r="D18" s="88" t="s">
        <v>1149</v>
      </c>
      <c r="E18" s="89" t="s">
        <v>22</v>
      </c>
      <c r="F18" s="90">
        <v>1805250</v>
      </c>
      <c r="G18" s="332"/>
      <c r="H18" s="332"/>
      <c r="I18" s="332"/>
      <c r="J18" s="333"/>
      <c r="K18" s="332"/>
      <c r="L18" s="332"/>
    </row>
    <row r="19" spans="1:12" s="50" customFormat="1" ht="15" x14ac:dyDescent="0.2">
      <c r="A19" s="134">
        <v>45454</v>
      </c>
      <c r="B19" s="88" t="s">
        <v>1150</v>
      </c>
      <c r="C19" s="88" t="s">
        <v>179</v>
      </c>
      <c r="D19" s="88" t="s">
        <v>1151</v>
      </c>
      <c r="E19" s="89" t="s">
        <v>167</v>
      </c>
      <c r="F19" s="90">
        <v>108000</v>
      </c>
      <c r="G19" s="332"/>
      <c r="H19" s="332"/>
      <c r="I19" s="332"/>
      <c r="J19" s="333"/>
      <c r="K19" s="332"/>
      <c r="L19" s="332"/>
    </row>
    <row r="20" spans="1:12" s="50" customFormat="1" ht="15" x14ac:dyDescent="0.2">
      <c r="A20" s="134">
        <v>45454</v>
      </c>
      <c r="B20" s="88" t="s">
        <v>1152</v>
      </c>
      <c r="C20" s="88" t="s">
        <v>179</v>
      </c>
      <c r="D20" s="88" t="s">
        <v>1153</v>
      </c>
      <c r="E20" s="89" t="s">
        <v>102</v>
      </c>
      <c r="F20" s="90">
        <v>100000</v>
      </c>
      <c r="G20" s="332"/>
      <c r="H20" s="332"/>
      <c r="I20" s="332"/>
      <c r="J20" s="333"/>
      <c r="K20" s="332"/>
      <c r="L20" s="332"/>
    </row>
    <row r="21" spans="1:12" s="50" customFormat="1" ht="15" x14ac:dyDescent="0.2">
      <c r="A21" s="134">
        <v>45454</v>
      </c>
      <c r="B21" s="88" t="s">
        <v>1154</v>
      </c>
      <c r="C21" s="88" t="s">
        <v>499</v>
      </c>
      <c r="D21" s="88" t="s">
        <v>1155</v>
      </c>
      <c r="E21" s="89" t="s">
        <v>23</v>
      </c>
      <c r="F21" s="90">
        <v>293300</v>
      </c>
      <c r="G21" s="332"/>
      <c r="H21" s="332"/>
      <c r="I21" s="332"/>
      <c r="J21" s="333"/>
      <c r="K21" s="332"/>
      <c r="L21" s="332"/>
    </row>
    <row r="22" spans="1:12" s="50" customFormat="1" ht="15" x14ac:dyDescent="0.2">
      <c r="A22" s="148">
        <v>45454</v>
      </c>
      <c r="B22" s="149" t="s">
        <v>1156</v>
      </c>
      <c r="C22" s="149" t="s">
        <v>499</v>
      </c>
      <c r="D22" s="149" t="s">
        <v>1157</v>
      </c>
      <c r="E22" s="150" t="s">
        <v>22</v>
      </c>
      <c r="F22" s="151">
        <v>65950</v>
      </c>
      <c r="G22" s="332"/>
      <c r="H22" s="332"/>
      <c r="I22" s="332"/>
      <c r="J22" s="333"/>
      <c r="K22" s="332"/>
      <c r="L22" s="332"/>
    </row>
    <row r="23" spans="1:12" s="50" customFormat="1" ht="15" x14ac:dyDescent="0.2">
      <c r="A23" s="134">
        <v>45455</v>
      </c>
      <c r="B23" s="88" t="s">
        <v>1158</v>
      </c>
      <c r="C23" s="88" t="s">
        <v>1159</v>
      </c>
      <c r="D23" s="88" t="s">
        <v>1160</v>
      </c>
      <c r="E23" s="89" t="s">
        <v>22</v>
      </c>
      <c r="F23" s="90">
        <v>63500</v>
      </c>
      <c r="G23" s="332"/>
      <c r="H23" s="332"/>
      <c r="I23" s="332"/>
      <c r="J23" s="333"/>
      <c r="K23" s="332"/>
      <c r="L23" s="332"/>
    </row>
    <row r="24" spans="1:12" s="50" customFormat="1" ht="15" x14ac:dyDescent="0.2">
      <c r="A24" s="134">
        <v>45456</v>
      </c>
      <c r="B24" s="88" t="s">
        <v>1161</v>
      </c>
      <c r="C24" s="88" t="s">
        <v>615</v>
      </c>
      <c r="D24" s="88" t="s">
        <v>1162</v>
      </c>
      <c r="E24" s="89" t="s">
        <v>22</v>
      </c>
      <c r="F24" s="90">
        <v>549800</v>
      </c>
      <c r="G24" s="332"/>
      <c r="H24" s="332"/>
      <c r="I24" s="332"/>
      <c r="J24" s="333"/>
      <c r="K24" s="332"/>
      <c r="L24" s="332"/>
    </row>
    <row r="25" spans="1:12" s="50" customFormat="1" ht="15" x14ac:dyDescent="0.2">
      <c r="A25" s="134">
        <v>45456</v>
      </c>
      <c r="B25" s="88" t="s">
        <v>1163</v>
      </c>
      <c r="C25" s="88" t="s">
        <v>1164</v>
      </c>
      <c r="D25" s="88" t="s">
        <v>1165</v>
      </c>
      <c r="E25" s="89" t="s">
        <v>22</v>
      </c>
      <c r="F25" s="90">
        <v>5190500</v>
      </c>
      <c r="G25" s="332"/>
      <c r="H25" s="332"/>
      <c r="I25" s="332"/>
      <c r="J25" s="333"/>
      <c r="K25" s="332"/>
      <c r="L25" s="332"/>
    </row>
    <row r="26" spans="1:12" s="50" customFormat="1" ht="15" x14ac:dyDescent="0.2">
      <c r="A26" s="134">
        <v>45456</v>
      </c>
      <c r="B26" s="88" t="s">
        <v>1166</v>
      </c>
      <c r="C26" s="88" t="s">
        <v>1167</v>
      </c>
      <c r="D26" s="88" t="s">
        <v>1168</v>
      </c>
      <c r="E26" s="89" t="s">
        <v>22</v>
      </c>
      <c r="F26" s="90">
        <v>970100</v>
      </c>
      <c r="G26" s="332"/>
      <c r="H26" s="332"/>
      <c r="I26" s="332"/>
      <c r="J26" s="333"/>
      <c r="K26" s="332"/>
      <c r="L26" s="332"/>
    </row>
    <row r="27" spans="1:12" s="50" customFormat="1" ht="15" x14ac:dyDescent="0.2">
      <c r="A27" s="134">
        <v>45456</v>
      </c>
      <c r="B27" s="88" t="s">
        <v>1169</v>
      </c>
      <c r="C27" s="88" t="s">
        <v>1167</v>
      </c>
      <c r="D27" s="88" t="s">
        <v>1170</v>
      </c>
      <c r="E27" s="89" t="s">
        <v>167</v>
      </c>
      <c r="F27" s="90">
        <v>75700</v>
      </c>
      <c r="G27" s="332"/>
      <c r="H27" s="332"/>
      <c r="I27" s="332"/>
      <c r="J27" s="333"/>
      <c r="K27" s="332"/>
      <c r="L27" s="332"/>
    </row>
    <row r="28" spans="1:12" s="50" customFormat="1" ht="15" x14ac:dyDescent="0.2">
      <c r="A28" s="134">
        <v>45456</v>
      </c>
      <c r="B28" s="88" t="s">
        <v>1171</v>
      </c>
      <c r="C28" s="88" t="s">
        <v>46</v>
      </c>
      <c r="D28" s="88" t="s">
        <v>1172</v>
      </c>
      <c r="E28" s="89" t="s">
        <v>44</v>
      </c>
      <c r="F28" s="90">
        <v>622500</v>
      </c>
      <c r="G28" s="332"/>
      <c r="H28" s="332"/>
      <c r="I28" s="332"/>
      <c r="J28" s="333"/>
      <c r="K28" s="332"/>
      <c r="L28" s="332"/>
    </row>
    <row r="29" spans="1:12" s="50" customFormat="1" ht="15" x14ac:dyDescent="0.2">
      <c r="A29" s="134">
        <v>45456</v>
      </c>
      <c r="B29" s="88" t="s">
        <v>1173</v>
      </c>
      <c r="C29" s="88" t="s">
        <v>46</v>
      </c>
      <c r="D29" s="88" t="s">
        <v>1174</v>
      </c>
      <c r="E29" s="89" t="s">
        <v>43</v>
      </c>
      <c r="F29" s="90">
        <v>453950</v>
      </c>
      <c r="G29" s="332"/>
      <c r="H29" s="332"/>
      <c r="I29" s="332"/>
      <c r="J29" s="333"/>
      <c r="K29" s="332"/>
      <c r="L29" s="332"/>
    </row>
    <row r="30" spans="1:12" s="50" customFormat="1" ht="15" x14ac:dyDescent="0.2">
      <c r="A30" s="138">
        <v>45453</v>
      </c>
      <c r="B30" s="139" t="s">
        <v>1144</v>
      </c>
      <c r="C30" s="139" t="s">
        <v>525</v>
      </c>
      <c r="D30" s="139" t="s">
        <v>1145</v>
      </c>
      <c r="E30" s="140" t="s">
        <v>917</v>
      </c>
      <c r="F30" s="141">
        <v>2400000</v>
      </c>
      <c r="G30" s="332">
        <v>45460</v>
      </c>
      <c r="H30" s="332" t="s">
        <v>1197</v>
      </c>
      <c r="I30" s="332" t="s">
        <v>1198</v>
      </c>
      <c r="J30" s="333">
        <v>2508291</v>
      </c>
      <c r="K30" s="333" t="s">
        <v>1217</v>
      </c>
      <c r="L30" s="333" t="s">
        <v>1188</v>
      </c>
    </row>
    <row r="31" spans="1:12" s="50" customFormat="1" ht="15" x14ac:dyDescent="0.2">
      <c r="A31" s="134">
        <v>45460</v>
      </c>
      <c r="B31" s="88" t="s">
        <v>1175</v>
      </c>
      <c r="C31" s="88" t="s">
        <v>184</v>
      </c>
      <c r="D31" s="88" t="s">
        <v>1176</v>
      </c>
      <c r="E31" s="89" t="s">
        <v>22</v>
      </c>
      <c r="F31" s="90">
        <v>58300</v>
      </c>
      <c r="G31" s="332"/>
      <c r="H31" s="332"/>
      <c r="I31" s="332"/>
      <c r="J31" s="333"/>
      <c r="K31" s="333"/>
      <c r="L31" s="333"/>
    </row>
    <row r="32" spans="1:12" s="50" customFormat="1" ht="15" x14ac:dyDescent="0.2">
      <c r="A32" s="134">
        <v>45460</v>
      </c>
      <c r="B32" s="88" t="s">
        <v>1177</v>
      </c>
      <c r="C32" s="88" t="s">
        <v>629</v>
      </c>
      <c r="D32" s="88" t="s">
        <v>1178</v>
      </c>
      <c r="E32" s="89" t="s">
        <v>102</v>
      </c>
      <c r="F32" s="90">
        <v>50000</v>
      </c>
      <c r="G32" s="332"/>
      <c r="H32" s="332"/>
      <c r="I32" s="332"/>
      <c r="J32" s="333"/>
      <c r="K32" s="333"/>
      <c r="L32" s="333"/>
    </row>
    <row r="33" spans="1:12" s="50" customFormat="1" ht="15" x14ac:dyDescent="0.2">
      <c r="A33" s="117">
        <v>45462</v>
      </c>
      <c r="B33" s="88" t="s">
        <v>1179</v>
      </c>
      <c r="C33" s="88" t="s">
        <v>74</v>
      </c>
      <c r="D33" s="88" t="s">
        <v>1180</v>
      </c>
      <c r="E33" s="89" t="s">
        <v>22</v>
      </c>
      <c r="F33" s="90">
        <v>17000</v>
      </c>
      <c r="G33" s="329">
        <v>45464</v>
      </c>
      <c r="H33" s="329" t="s">
        <v>1218</v>
      </c>
      <c r="I33" s="329" t="s">
        <v>1219</v>
      </c>
      <c r="J33" s="326">
        <v>2493500</v>
      </c>
      <c r="K33" s="326" t="s">
        <v>1220</v>
      </c>
      <c r="L33" s="326" t="s">
        <v>1188</v>
      </c>
    </row>
    <row r="34" spans="1:12" s="50" customFormat="1" ht="15" x14ac:dyDescent="0.2">
      <c r="A34" s="117">
        <v>45462</v>
      </c>
      <c r="B34" s="88" t="s">
        <v>1181</v>
      </c>
      <c r="C34" s="88" t="s">
        <v>1182</v>
      </c>
      <c r="D34" s="88" t="s">
        <v>1183</v>
      </c>
      <c r="E34" s="89" t="s">
        <v>22</v>
      </c>
      <c r="F34" s="90">
        <v>258100</v>
      </c>
      <c r="G34" s="330"/>
      <c r="H34" s="330"/>
      <c r="I34" s="330"/>
      <c r="J34" s="327"/>
      <c r="K34" s="327"/>
      <c r="L34" s="327"/>
    </row>
    <row r="35" spans="1:12" s="50" customFormat="1" ht="15" x14ac:dyDescent="0.2">
      <c r="A35" s="117">
        <v>45462</v>
      </c>
      <c r="B35" s="88" t="s">
        <v>1184</v>
      </c>
      <c r="C35" s="88" t="s">
        <v>60</v>
      </c>
      <c r="D35" s="88" t="s">
        <v>1185</v>
      </c>
      <c r="E35" s="89" t="s">
        <v>23</v>
      </c>
      <c r="F35" s="90">
        <v>1309600</v>
      </c>
      <c r="G35" s="330"/>
      <c r="H35" s="330"/>
      <c r="I35" s="330"/>
      <c r="J35" s="327"/>
      <c r="K35" s="327"/>
      <c r="L35" s="327"/>
    </row>
    <row r="36" spans="1:12" s="87" customFormat="1" ht="15.75" customHeight="1" x14ac:dyDescent="0.2">
      <c r="A36" s="142">
        <v>45463</v>
      </c>
      <c r="B36" s="100" t="s">
        <v>1199</v>
      </c>
      <c r="C36" s="100" t="s">
        <v>74</v>
      </c>
      <c r="D36" s="100" t="s">
        <v>1200</v>
      </c>
      <c r="E36" s="143" t="s">
        <v>22</v>
      </c>
      <c r="F36" s="144">
        <v>471700</v>
      </c>
      <c r="G36" s="330"/>
      <c r="H36" s="330"/>
      <c r="I36" s="330"/>
      <c r="J36" s="327"/>
      <c r="K36" s="327"/>
      <c r="L36" s="327"/>
    </row>
    <row r="37" spans="1:12" s="87" customFormat="1" ht="15" x14ac:dyDescent="0.2">
      <c r="A37" s="142">
        <v>45463</v>
      </c>
      <c r="B37" s="100" t="s">
        <v>1201</v>
      </c>
      <c r="C37" s="100" t="s">
        <v>74</v>
      </c>
      <c r="D37" s="100" t="s">
        <v>1202</v>
      </c>
      <c r="E37" s="143" t="s">
        <v>44</v>
      </c>
      <c r="F37" s="144">
        <v>298800</v>
      </c>
      <c r="G37" s="330"/>
      <c r="H37" s="330"/>
      <c r="I37" s="330"/>
      <c r="J37" s="327"/>
      <c r="K37" s="327"/>
      <c r="L37" s="327"/>
    </row>
    <row r="38" spans="1:12" s="50" customFormat="1" ht="15" x14ac:dyDescent="0.2">
      <c r="A38" s="117">
        <v>45463</v>
      </c>
      <c r="B38" s="88" t="s">
        <v>1203</v>
      </c>
      <c r="C38" s="88" t="s">
        <v>322</v>
      </c>
      <c r="D38" s="88" t="s">
        <v>1204</v>
      </c>
      <c r="E38" s="89" t="s">
        <v>102</v>
      </c>
      <c r="F38" s="90">
        <v>30000</v>
      </c>
      <c r="G38" s="330"/>
      <c r="H38" s="330"/>
      <c r="I38" s="330"/>
      <c r="J38" s="327"/>
      <c r="K38" s="327"/>
      <c r="L38" s="327"/>
    </row>
    <row r="39" spans="1:12" s="145" customFormat="1" ht="14.25" customHeight="1" x14ac:dyDescent="0.2">
      <c r="A39" s="152">
        <v>45463</v>
      </c>
      <c r="B39" s="153" t="s">
        <v>1205</v>
      </c>
      <c r="C39" s="153" t="s">
        <v>252</v>
      </c>
      <c r="D39" s="153" t="s">
        <v>1206</v>
      </c>
      <c r="E39" s="154" t="s">
        <v>22</v>
      </c>
      <c r="F39" s="155">
        <v>58300</v>
      </c>
      <c r="G39" s="330"/>
      <c r="H39" s="330"/>
      <c r="I39" s="330"/>
      <c r="J39" s="327"/>
      <c r="K39" s="327"/>
      <c r="L39" s="327"/>
    </row>
    <row r="40" spans="1:12" s="50" customFormat="1" ht="15" x14ac:dyDescent="0.2">
      <c r="A40" s="142">
        <v>45467</v>
      </c>
      <c r="B40" s="100" t="s">
        <v>1211</v>
      </c>
      <c r="C40" s="100" t="s">
        <v>91</v>
      </c>
      <c r="D40" s="100" t="s">
        <v>1212</v>
      </c>
      <c r="E40" s="143" t="s">
        <v>102</v>
      </c>
      <c r="F40" s="144">
        <v>50000</v>
      </c>
      <c r="G40" s="331"/>
      <c r="H40" s="331"/>
      <c r="I40" s="331"/>
      <c r="J40" s="328"/>
      <c r="K40" s="328"/>
      <c r="L40" s="328"/>
    </row>
    <row r="41" spans="1:12" s="145" customFormat="1" ht="15" x14ac:dyDescent="0.2">
      <c r="A41" s="152">
        <v>45463</v>
      </c>
      <c r="B41" s="153" t="s">
        <v>1205</v>
      </c>
      <c r="C41" s="153" t="s">
        <v>252</v>
      </c>
      <c r="D41" s="153" t="s">
        <v>1206</v>
      </c>
      <c r="E41" s="154" t="s">
        <v>22</v>
      </c>
      <c r="F41" s="155">
        <v>57900</v>
      </c>
      <c r="G41" s="342">
        <v>45467</v>
      </c>
      <c r="H41" s="342" t="s">
        <v>1221</v>
      </c>
      <c r="I41" s="342" t="s">
        <v>1222</v>
      </c>
      <c r="J41" s="343">
        <v>4476500</v>
      </c>
      <c r="K41" s="342" t="s">
        <v>1223</v>
      </c>
      <c r="L41" s="346" t="s">
        <v>1224</v>
      </c>
    </row>
    <row r="42" spans="1:12" s="50" customFormat="1" ht="15" x14ac:dyDescent="0.2">
      <c r="A42" s="117">
        <v>45463</v>
      </c>
      <c r="B42" s="88" t="s">
        <v>1207</v>
      </c>
      <c r="C42" s="88" t="s">
        <v>38</v>
      </c>
      <c r="D42" s="88" t="s">
        <v>1208</v>
      </c>
      <c r="E42" s="89" t="s">
        <v>22</v>
      </c>
      <c r="F42" s="90">
        <v>2839000</v>
      </c>
      <c r="G42" s="342"/>
      <c r="H42" s="342"/>
      <c r="I42" s="342"/>
      <c r="J42" s="344"/>
      <c r="K42" s="342"/>
      <c r="L42" s="346"/>
    </row>
    <row r="43" spans="1:12" s="50" customFormat="1" ht="15" x14ac:dyDescent="0.2">
      <c r="A43" s="142">
        <v>45464</v>
      </c>
      <c r="B43" s="100" t="s">
        <v>1209</v>
      </c>
      <c r="C43" s="100" t="s">
        <v>629</v>
      </c>
      <c r="D43" s="100" t="s">
        <v>1210</v>
      </c>
      <c r="E43" s="143" t="s">
        <v>167</v>
      </c>
      <c r="F43" s="144">
        <v>624800</v>
      </c>
      <c r="G43" s="342"/>
      <c r="H43" s="342"/>
      <c r="I43" s="342"/>
      <c r="J43" s="344"/>
      <c r="K43" s="342"/>
      <c r="L43" s="346"/>
    </row>
    <row r="44" spans="1:12" s="50" customFormat="1" ht="15" x14ac:dyDescent="0.2">
      <c r="A44" s="142">
        <v>45467</v>
      </c>
      <c r="B44" s="100" t="s">
        <v>1213</v>
      </c>
      <c r="C44" s="100" t="s">
        <v>525</v>
      </c>
      <c r="D44" s="100" t="s">
        <v>1214</v>
      </c>
      <c r="E44" s="143" t="s">
        <v>22</v>
      </c>
      <c r="F44" s="144">
        <v>361300</v>
      </c>
      <c r="G44" s="342"/>
      <c r="H44" s="342"/>
      <c r="I44" s="342"/>
      <c r="J44" s="344"/>
      <c r="K44" s="342"/>
      <c r="L44" s="346"/>
    </row>
    <row r="45" spans="1:12" s="50" customFormat="1" ht="15" x14ac:dyDescent="0.2">
      <c r="A45" s="142">
        <v>45467</v>
      </c>
      <c r="B45" s="100" t="s">
        <v>1215</v>
      </c>
      <c r="C45" s="100" t="s">
        <v>615</v>
      </c>
      <c r="D45" s="100" t="s">
        <v>1216</v>
      </c>
      <c r="E45" s="143" t="s">
        <v>22</v>
      </c>
      <c r="F45" s="144">
        <v>593500</v>
      </c>
      <c r="G45" s="342"/>
      <c r="H45" s="342"/>
      <c r="I45" s="342"/>
      <c r="J45" s="345"/>
      <c r="K45" s="342"/>
      <c r="L45" s="346"/>
    </row>
    <row r="46" spans="1:12" s="50" customFormat="1" ht="15" x14ac:dyDescent="0.2">
      <c r="A46" s="117">
        <v>45468</v>
      </c>
      <c r="B46" s="88" t="s">
        <v>1225</v>
      </c>
      <c r="C46" s="88" t="s">
        <v>74</v>
      </c>
      <c r="D46" s="88" t="s">
        <v>1226</v>
      </c>
      <c r="E46" s="89" t="s">
        <v>22</v>
      </c>
      <c r="F46" s="90">
        <v>221400</v>
      </c>
      <c r="G46" s="125"/>
      <c r="H46" s="125"/>
      <c r="I46" s="125"/>
      <c r="J46" s="126"/>
      <c r="K46" s="126"/>
      <c r="L46" s="126"/>
    </row>
    <row r="47" spans="1:12" s="50" customFormat="1" ht="15" x14ac:dyDescent="0.2">
      <c r="A47" s="117">
        <v>45468</v>
      </c>
      <c r="B47" s="88" t="s">
        <v>1227</v>
      </c>
      <c r="C47" s="88" t="s">
        <v>1052</v>
      </c>
      <c r="D47" s="88" t="s">
        <v>1228</v>
      </c>
      <c r="E47" s="89" t="s">
        <v>102</v>
      </c>
      <c r="F47" s="90">
        <v>50000</v>
      </c>
      <c r="G47" s="125"/>
      <c r="H47" s="125"/>
      <c r="I47" s="125"/>
      <c r="J47" s="126"/>
      <c r="K47" s="126"/>
      <c r="L47" s="126"/>
    </row>
    <row r="48" spans="1:12" s="50" customFormat="1" ht="15" x14ac:dyDescent="0.2">
      <c r="A48" s="117">
        <v>45469</v>
      </c>
      <c r="B48" s="100" t="s">
        <v>1229</v>
      </c>
      <c r="C48" s="88" t="s">
        <v>94</v>
      </c>
      <c r="D48" s="88" t="s">
        <v>1230</v>
      </c>
      <c r="E48" s="89" t="s">
        <v>102</v>
      </c>
      <c r="F48" s="90">
        <v>50000</v>
      </c>
      <c r="G48" s="125"/>
      <c r="H48" s="125"/>
      <c r="I48" s="125"/>
      <c r="J48" s="126"/>
      <c r="K48" s="126"/>
      <c r="L48" s="126"/>
    </row>
    <row r="49" spans="1:13" s="50" customFormat="1" ht="15" x14ac:dyDescent="0.2">
      <c r="A49" s="117">
        <v>45470</v>
      </c>
      <c r="B49" s="100" t="s">
        <v>1231</v>
      </c>
      <c r="C49" s="88" t="s">
        <v>459</v>
      </c>
      <c r="D49" s="88" t="s">
        <v>1232</v>
      </c>
      <c r="E49" s="89" t="s">
        <v>102</v>
      </c>
      <c r="F49" s="90">
        <v>200000</v>
      </c>
      <c r="G49" s="125"/>
      <c r="H49" s="125"/>
      <c r="I49" s="125"/>
      <c r="J49" s="126"/>
      <c r="K49" s="126"/>
      <c r="L49" s="126"/>
    </row>
    <row r="50" spans="1:13" s="50" customFormat="1" ht="15" x14ac:dyDescent="0.2">
      <c r="A50" s="117">
        <v>45470</v>
      </c>
      <c r="B50" s="100" t="s">
        <v>1233</v>
      </c>
      <c r="C50" s="88" t="s">
        <v>615</v>
      </c>
      <c r="D50" s="88" t="s">
        <v>1234</v>
      </c>
      <c r="E50" s="89" t="s">
        <v>22</v>
      </c>
      <c r="F50" s="90">
        <v>549800</v>
      </c>
      <c r="G50" s="125"/>
      <c r="H50" s="125"/>
      <c r="I50" s="125"/>
      <c r="J50" s="126"/>
      <c r="K50" s="126"/>
      <c r="L50" s="126"/>
    </row>
    <row r="51" spans="1:13" s="88" customFormat="1" ht="15" x14ac:dyDescent="0.2">
      <c r="A51" s="115">
        <v>45470</v>
      </c>
      <c r="B51" s="103" t="s">
        <v>1235</v>
      </c>
      <c r="C51" s="103" t="s">
        <v>634</v>
      </c>
      <c r="D51" s="103" t="s">
        <v>1236</v>
      </c>
      <c r="E51" s="119" t="s">
        <v>22</v>
      </c>
      <c r="F51" s="90">
        <v>839900</v>
      </c>
      <c r="G51" s="125"/>
      <c r="H51" s="125"/>
      <c r="I51" s="125"/>
      <c r="J51" s="126"/>
      <c r="K51" s="126"/>
      <c r="L51" s="126"/>
      <c r="M51" s="120"/>
    </row>
    <row r="52" spans="1:13" s="88" customFormat="1" ht="15" x14ac:dyDescent="0.2">
      <c r="A52" s="117">
        <v>45471</v>
      </c>
      <c r="B52" s="88" t="s">
        <v>1237</v>
      </c>
      <c r="C52" s="88" t="s">
        <v>630</v>
      </c>
      <c r="D52" s="88" t="s">
        <v>1238</v>
      </c>
      <c r="E52" s="89" t="s">
        <v>102</v>
      </c>
      <c r="F52" s="90">
        <v>50000</v>
      </c>
      <c r="G52" s="125"/>
      <c r="H52" s="125"/>
      <c r="I52" s="125"/>
      <c r="J52" s="126"/>
      <c r="K52" s="126"/>
      <c r="L52" s="126"/>
      <c r="M52" s="120"/>
    </row>
    <row r="53" spans="1:13" s="88" customFormat="1" ht="15" x14ac:dyDescent="0.2">
      <c r="A53" s="117">
        <v>45472</v>
      </c>
      <c r="B53" s="88" t="s">
        <v>1239</v>
      </c>
      <c r="C53" s="88" t="s">
        <v>1240</v>
      </c>
      <c r="D53" s="88" t="s">
        <v>1241</v>
      </c>
      <c r="E53" s="89" t="s">
        <v>102</v>
      </c>
      <c r="F53" s="90">
        <v>400000</v>
      </c>
      <c r="G53" s="125"/>
      <c r="H53" s="125"/>
      <c r="I53" s="125"/>
      <c r="J53" s="126"/>
      <c r="K53" s="126"/>
      <c r="L53" s="126"/>
      <c r="M53" s="120"/>
    </row>
    <row r="54" spans="1:13" s="88" customFormat="1" ht="15" x14ac:dyDescent="0.2">
      <c r="A54" s="117">
        <v>45472</v>
      </c>
      <c r="B54" s="88" t="s">
        <v>1242</v>
      </c>
      <c r="C54" s="88" t="s">
        <v>1243</v>
      </c>
      <c r="D54" s="88" t="s">
        <v>1244</v>
      </c>
      <c r="E54" s="89" t="s">
        <v>102</v>
      </c>
      <c r="F54" s="90">
        <v>250000</v>
      </c>
      <c r="G54" s="125"/>
      <c r="H54" s="125"/>
      <c r="I54" s="125"/>
      <c r="J54" s="126"/>
      <c r="K54" s="126"/>
      <c r="L54" s="126"/>
      <c r="M54" s="120"/>
    </row>
    <row r="55" spans="1:13" s="88" customFormat="1" ht="15" x14ac:dyDescent="0.2">
      <c r="A55" s="117">
        <v>45472</v>
      </c>
      <c r="B55" s="88" t="s">
        <v>1245</v>
      </c>
      <c r="C55" s="88" t="s">
        <v>77</v>
      </c>
      <c r="D55" s="88" t="s">
        <v>1246</v>
      </c>
      <c r="E55" s="89" t="s">
        <v>22</v>
      </c>
      <c r="F55" s="90">
        <v>259450</v>
      </c>
      <c r="G55" s="125"/>
      <c r="H55" s="125"/>
      <c r="I55" s="125"/>
      <c r="J55" s="126"/>
      <c r="K55" s="126"/>
      <c r="L55" s="126"/>
      <c r="M55" s="120"/>
    </row>
    <row r="56" spans="1:13" s="88" customFormat="1" ht="15" x14ac:dyDescent="0.2">
      <c r="A56" s="117">
        <v>45472</v>
      </c>
      <c r="B56" s="88" t="s">
        <v>1247</v>
      </c>
      <c r="C56" s="88" t="s">
        <v>335</v>
      </c>
      <c r="D56" s="88" t="s">
        <v>1248</v>
      </c>
      <c r="E56" s="89" t="s">
        <v>22</v>
      </c>
      <c r="F56" s="90">
        <v>312450</v>
      </c>
      <c r="G56" s="125"/>
      <c r="H56" s="125"/>
      <c r="I56" s="125"/>
      <c r="J56" s="126"/>
      <c r="K56" s="126"/>
      <c r="L56" s="126"/>
      <c r="M56" s="120"/>
    </row>
    <row r="57" spans="1:13" s="88" customFormat="1" ht="15" x14ac:dyDescent="0.2">
      <c r="A57" s="117">
        <v>45472</v>
      </c>
      <c r="B57" s="88" t="s">
        <v>1249</v>
      </c>
      <c r="C57" s="88" t="s">
        <v>74</v>
      </c>
      <c r="D57" s="88" t="s">
        <v>1250</v>
      </c>
      <c r="E57" s="89" t="s">
        <v>22</v>
      </c>
      <c r="F57" s="90">
        <v>652300</v>
      </c>
      <c r="G57" s="125"/>
      <c r="H57" s="125"/>
      <c r="I57" s="125"/>
      <c r="J57" s="126"/>
      <c r="K57" s="126"/>
      <c r="L57" s="126"/>
      <c r="M57" s="120"/>
    </row>
    <row r="58" spans="1:13" s="50" customFormat="1" ht="15" x14ac:dyDescent="0.2">
      <c r="A58" s="117">
        <v>45472</v>
      </c>
      <c r="B58" s="88" t="s">
        <v>1251</v>
      </c>
      <c r="C58" s="88" t="s">
        <v>572</v>
      </c>
      <c r="D58" s="88" t="s">
        <v>1252</v>
      </c>
      <c r="E58" s="89" t="s">
        <v>22</v>
      </c>
      <c r="F58" s="90">
        <v>448250</v>
      </c>
      <c r="G58" s="125"/>
      <c r="H58" s="125"/>
      <c r="I58" s="125"/>
      <c r="J58" s="126"/>
      <c r="K58" s="126"/>
      <c r="L58" s="126"/>
    </row>
    <row r="59" spans="1:13" s="50" customFormat="1" ht="15" x14ac:dyDescent="0.2">
      <c r="A59" s="116">
        <v>45472</v>
      </c>
      <c r="B59" s="107" t="s">
        <v>1253</v>
      </c>
      <c r="C59" s="107" t="s">
        <v>615</v>
      </c>
      <c r="D59" s="107" t="s">
        <v>1254</v>
      </c>
      <c r="E59" s="108" t="s">
        <v>22</v>
      </c>
      <c r="F59" s="90">
        <v>1220500</v>
      </c>
      <c r="G59" s="125"/>
      <c r="H59" s="125"/>
      <c r="I59" s="125"/>
      <c r="J59" s="126"/>
      <c r="K59" s="126"/>
      <c r="L59" s="126"/>
    </row>
    <row r="60" spans="1:13" s="50" customFormat="1" ht="15" x14ac:dyDescent="0.2">
      <c r="A60" s="117"/>
      <c r="B60" s="88"/>
      <c r="C60" s="88"/>
      <c r="D60" s="88"/>
      <c r="E60" s="89"/>
      <c r="F60" s="90"/>
      <c r="G60" s="125"/>
      <c r="H60" s="125"/>
      <c r="I60" s="125"/>
      <c r="J60" s="126"/>
      <c r="K60" s="126"/>
      <c r="L60" s="126"/>
    </row>
    <row r="61" spans="1:13" s="50" customFormat="1" ht="15" x14ac:dyDescent="0.2">
      <c r="A61" s="117"/>
      <c r="B61" s="88"/>
      <c r="C61" s="88"/>
      <c r="D61" s="88"/>
      <c r="E61" s="89"/>
      <c r="F61" s="90"/>
      <c r="G61" s="125"/>
      <c r="H61" s="125"/>
      <c r="I61" s="125"/>
      <c r="J61" s="126"/>
      <c r="K61" s="126"/>
      <c r="L61" s="126"/>
    </row>
    <row r="62" spans="1:13" s="50" customFormat="1" ht="15" x14ac:dyDescent="0.2">
      <c r="A62" s="117"/>
      <c r="B62" s="88"/>
      <c r="C62" s="88"/>
      <c r="D62" s="88"/>
      <c r="E62" s="89"/>
      <c r="F62" s="90"/>
      <c r="G62" s="125"/>
      <c r="H62" s="125"/>
      <c r="I62" s="125"/>
      <c r="J62" s="126"/>
      <c r="K62" s="126"/>
      <c r="L62" s="126"/>
    </row>
    <row r="63" spans="1:13" ht="15" x14ac:dyDescent="0.2">
      <c r="A63" s="117"/>
      <c r="B63" s="49"/>
      <c r="C63" s="49"/>
      <c r="D63" s="49"/>
      <c r="E63" s="63"/>
      <c r="F63" s="64"/>
      <c r="G63" s="67"/>
      <c r="H63" s="67"/>
      <c r="I63" s="67"/>
      <c r="J63" s="68"/>
      <c r="K63" s="68"/>
      <c r="L63" s="68"/>
    </row>
    <row r="64" spans="1:13" ht="15" x14ac:dyDescent="0.2">
      <c r="A64" s="117"/>
      <c r="B64" s="49"/>
      <c r="C64" s="49"/>
      <c r="D64" s="49"/>
      <c r="E64" s="63"/>
      <c r="F64" s="64"/>
    </row>
    <row r="65" spans="1:11" x14ac:dyDescent="0.2">
      <c r="A65" s="49"/>
      <c r="B65" s="49"/>
      <c r="C65" s="49"/>
      <c r="D65" s="49"/>
      <c r="E65" s="49"/>
      <c r="F65" s="49"/>
      <c r="K65" s="114"/>
    </row>
    <row r="66" spans="1:11" ht="15.75" thickBot="1" x14ac:dyDescent="0.3">
      <c r="E66" s="43" t="s">
        <v>865</v>
      </c>
      <c r="F66" s="32">
        <f>SUM(F46:F65)</f>
        <v>5504050</v>
      </c>
      <c r="K66" s="114"/>
    </row>
    <row r="67" spans="1:11" ht="13.5" thickTop="1" x14ac:dyDescent="0.2">
      <c r="F67" s="13"/>
      <c r="K67" s="114"/>
    </row>
    <row r="68" spans="1:11" x14ac:dyDescent="0.2">
      <c r="D68" t="s">
        <v>867</v>
      </c>
      <c r="E68">
        <v>5545028.9100000001</v>
      </c>
      <c r="F68" s="13"/>
      <c r="G68" s="39"/>
      <c r="K68" s="114"/>
    </row>
    <row r="69" spans="1:11" ht="15" x14ac:dyDescent="0.25">
      <c r="D69" s="39" t="s">
        <v>866</v>
      </c>
      <c r="E69" s="48">
        <v>5545000</v>
      </c>
      <c r="F69" s="47"/>
    </row>
    <row r="70" spans="1:11" x14ac:dyDescent="0.2">
      <c r="E70" s="37">
        <f>E68-E69</f>
        <v>28.910000000149012</v>
      </c>
    </row>
  </sheetData>
  <autoFilter ref="A1:M12"/>
  <mergeCells count="30">
    <mergeCell ref="L33:L40"/>
    <mergeCell ref="G41:G45"/>
    <mergeCell ref="H41:H45"/>
    <mergeCell ref="I41:I45"/>
    <mergeCell ref="J41:J45"/>
    <mergeCell ref="K41:K45"/>
    <mergeCell ref="L41:L45"/>
    <mergeCell ref="G33:G40"/>
    <mergeCell ref="H33:H40"/>
    <mergeCell ref="I33:I40"/>
    <mergeCell ref="J33:J40"/>
    <mergeCell ref="K33:K40"/>
    <mergeCell ref="K15:K29"/>
    <mergeCell ref="L15:L29"/>
    <mergeCell ref="G30:G32"/>
    <mergeCell ref="H30:H32"/>
    <mergeCell ref="I30:I32"/>
    <mergeCell ref="J30:J32"/>
    <mergeCell ref="K30:K32"/>
    <mergeCell ref="L30:L32"/>
    <mergeCell ref="G15:G29"/>
    <mergeCell ref="H15:H29"/>
    <mergeCell ref="I15:I29"/>
    <mergeCell ref="J15:J29"/>
    <mergeCell ref="L3:L12"/>
    <mergeCell ref="G3:G12"/>
    <mergeCell ref="H3:H12"/>
    <mergeCell ref="I3:I12"/>
    <mergeCell ref="J3:J12"/>
    <mergeCell ref="K3:K12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1"/>
  <sheetViews>
    <sheetView workbookViewId="0">
      <pane ySplit="1" topLeftCell="A53" activePane="bottomLeft" state="frozen"/>
      <selection pane="bottomLeft" activeCell="A56" sqref="A56"/>
    </sheetView>
  </sheetViews>
  <sheetFormatPr defaultRowHeight="12.75" x14ac:dyDescent="0.2"/>
  <cols>
    <col min="1" max="1" width="18.5703125" customWidth="1"/>
    <col min="2" max="2" width="23" customWidth="1"/>
    <col min="3" max="3" width="22.28515625" customWidth="1"/>
    <col min="4" max="4" width="33.7109375" customWidth="1"/>
    <col min="5" max="5" width="20.7109375" customWidth="1"/>
    <col min="6" max="6" width="25.42578125" customWidth="1"/>
    <col min="7" max="7" width="31.7109375" customWidth="1"/>
    <col min="8" max="8" width="23.7109375" customWidth="1"/>
    <col min="9" max="9" width="41.5703125" customWidth="1"/>
    <col min="10" max="10" width="23.7109375" customWidth="1"/>
    <col min="11" max="11" width="26" customWidth="1"/>
    <col min="12" max="12" width="37.5703125" customWidth="1"/>
  </cols>
  <sheetData>
    <row r="1" spans="1:13" s="227" customFormat="1" ht="33.75" customHeight="1" x14ac:dyDescent="0.2">
      <c r="A1" s="229" t="s">
        <v>1</v>
      </c>
      <c r="B1" s="229" t="s">
        <v>2</v>
      </c>
      <c r="C1" s="229" t="s">
        <v>3</v>
      </c>
      <c r="D1" s="229" t="s">
        <v>4</v>
      </c>
      <c r="E1" s="229" t="s">
        <v>0</v>
      </c>
      <c r="F1" s="127" t="s">
        <v>5</v>
      </c>
      <c r="G1" s="230" t="s">
        <v>10</v>
      </c>
      <c r="H1" s="229" t="s">
        <v>6</v>
      </c>
      <c r="I1" s="229" t="s">
        <v>4</v>
      </c>
      <c r="J1" s="123" t="s">
        <v>7</v>
      </c>
      <c r="K1" s="229" t="s">
        <v>8</v>
      </c>
      <c r="L1" s="228" t="s">
        <v>9</v>
      </c>
    </row>
    <row r="2" spans="1:13" s="182" customFormat="1" ht="15" x14ac:dyDescent="0.2">
      <c r="A2" s="226">
        <v>45468</v>
      </c>
      <c r="B2" s="172" t="s">
        <v>1225</v>
      </c>
      <c r="C2" s="172" t="s">
        <v>74</v>
      </c>
      <c r="D2" s="172" t="s">
        <v>1226</v>
      </c>
      <c r="E2" s="180" t="s">
        <v>22</v>
      </c>
      <c r="F2" s="181">
        <v>221400</v>
      </c>
      <c r="G2" s="360">
        <v>45474</v>
      </c>
      <c r="H2" s="360" t="s">
        <v>1276</v>
      </c>
      <c r="I2" s="360" t="s">
        <v>1277</v>
      </c>
      <c r="J2" s="357">
        <v>3183000</v>
      </c>
      <c r="K2" s="360" t="s">
        <v>1278</v>
      </c>
      <c r="L2" s="360" t="s">
        <v>1189</v>
      </c>
    </row>
    <row r="3" spans="1:13" s="182" customFormat="1" ht="15" x14ac:dyDescent="0.2">
      <c r="A3" s="226">
        <v>45468</v>
      </c>
      <c r="B3" s="172" t="s">
        <v>1227</v>
      </c>
      <c r="C3" s="172" t="s">
        <v>1052</v>
      </c>
      <c r="D3" s="172" t="s">
        <v>1228</v>
      </c>
      <c r="E3" s="180" t="s">
        <v>102</v>
      </c>
      <c r="F3" s="181">
        <v>50000</v>
      </c>
      <c r="G3" s="361"/>
      <c r="H3" s="361"/>
      <c r="I3" s="361"/>
      <c r="J3" s="358"/>
      <c r="K3" s="361"/>
      <c r="L3" s="361"/>
    </row>
    <row r="4" spans="1:13" s="182" customFormat="1" ht="15" x14ac:dyDescent="0.2">
      <c r="A4" s="226">
        <v>45469</v>
      </c>
      <c r="B4" s="172" t="s">
        <v>1229</v>
      </c>
      <c r="C4" s="172" t="s">
        <v>94</v>
      </c>
      <c r="D4" s="172" t="s">
        <v>1230</v>
      </c>
      <c r="E4" s="180" t="s">
        <v>102</v>
      </c>
      <c r="F4" s="181">
        <v>50000</v>
      </c>
      <c r="G4" s="361"/>
      <c r="H4" s="361"/>
      <c r="I4" s="361"/>
      <c r="J4" s="358"/>
      <c r="K4" s="361"/>
      <c r="L4" s="361"/>
    </row>
    <row r="5" spans="1:13" s="182" customFormat="1" ht="15" x14ac:dyDescent="0.2">
      <c r="A5" s="226">
        <v>45470</v>
      </c>
      <c r="B5" s="172" t="s">
        <v>1231</v>
      </c>
      <c r="C5" s="172" t="s">
        <v>459</v>
      </c>
      <c r="D5" s="172" t="s">
        <v>1232</v>
      </c>
      <c r="E5" s="180" t="s">
        <v>102</v>
      </c>
      <c r="F5" s="181">
        <v>200000</v>
      </c>
      <c r="G5" s="361"/>
      <c r="H5" s="361"/>
      <c r="I5" s="361"/>
      <c r="J5" s="358"/>
      <c r="K5" s="361"/>
      <c r="L5" s="361"/>
    </row>
    <row r="6" spans="1:13" s="172" customFormat="1" ht="15" x14ac:dyDescent="0.2">
      <c r="A6" s="226">
        <v>45471</v>
      </c>
      <c r="B6" s="172" t="s">
        <v>1237</v>
      </c>
      <c r="C6" s="172" t="s">
        <v>630</v>
      </c>
      <c r="D6" s="172" t="s">
        <v>1238</v>
      </c>
      <c r="E6" s="180" t="s">
        <v>102</v>
      </c>
      <c r="F6" s="181">
        <v>50000</v>
      </c>
      <c r="G6" s="361"/>
      <c r="H6" s="361"/>
      <c r="I6" s="361"/>
      <c r="J6" s="358"/>
      <c r="K6" s="361"/>
      <c r="L6" s="361"/>
      <c r="M6" s="183"/>
    </row>
    <row r="7" spans="1:13" s="172" customFormat="1" ht="15" x14ac:dyDescent="0.2">
      <c r="A7" s="226">
        <v>45472</v>
      </c>
      <c r="B7" s="172" t="s">
        <v>1239</v>
      </c>
      <c r="C7" s="172" t="s">
        <v>1240</v>
      </c>
      <c r="D7" s="172" t="s">
        <v>1241</v>
      </c>
      <c r="E7" s="180" t="s">
        <v>102</v>
      </c>
      <c r="F7" s="181">
        <v>400000</v>
      </c>
      <c r="G7" s="361"/>
      <c r="H7" s="361"/>
      <c r="I7" s="361"/>
      <c r="J7" s="358"/>
      <c r="K7" s="361"/>
      <c r="L7" s="361"/>
      <c r="M7" s="183"/>
    </row>
    <row r="8" spans="1:13" s="172" customFormat="1" ht="15" x14ac:dyDescent="0.2">
      <c r="A8" s="226">
        <v>45472</v>
      </c>
      <c r="B8" s="172" t="s">
        <v>1242</v>
      </c>
      <c r="C8" s="172" t="s">
        <v>1243</v>
      </c>
      <c r="D8" s="172" t="s">
        <v>1244</v>
      </c>
      <c r="E8" s="180" t="s">
        <v>102</v>
      </c>
      <c r="F8" s="181">
        <v>250000</v>
      </c>
      <c r="G8" s="361"/>
      <c r="H8" s="361"/>
      <c r="I8" s="361"/>
      <c r="J8" s="358"/>
      <c r="K8" s="361"/>
      <c r="L8" s="361"/>
      <c r="M8" s="183"/>
    </row>
    <row r="9" spans="1:13" s="171" customFormat="1" ht="15" x14ac:dyDescent="0.2">
      <c r="A9" s="206">
        <v>45470</v>
      </c>
      <c r="B9" s="172" t="s">
        <v>1233</v>
      </c>
      <c r="C9" s="169" t="s">
        <v>615</v>
      </c>
      <c r="D9" s="169" t="s">
        <v>1234</v>
      </c>
      <c r="E9" s="168" t="s">
        <v>22</v>
      </c>
      <c r="F9" s="170">
        <v>549800</v>
      </c>
      <c r="G9" s="361"/>
      <c r="H9" s="361"/>
      <c r="I9" s="361"/>
      <c r="J9" s="358"/>
      <c r="K9" s="361"/>
      <c r="L9" s="361"/>
    </row>
    <row r="10" spans="1:13" s="169" customFormat="1" ht="15" x14ac:dyDescent="0.2">
      <c r="A10" s="207">
        <v>45470</v>
      </c>
      <c r="B10" s="211" t="s">
        <v>1235</v>
      </c>
      <c r="C10" s="211" t="s">
        <v>634</v>
      </c>
      <c r="D10" s="211" t="s">
        <v>1236</v>
      </c>
      <c r="E10" s="212" t="s">
        <v>22</v>
      </c>
      <c r="F10" s="170">
        <v>839900</v>
      </c>
      <c r="G10" s="361"/>
      <c r="H10" s="361"/>
      <c r="I10" s="361"/>
      <c r="J10" s="358"/>
      <c r="K10" s="361"/>
      <c r="L10" s="361"/>
      <c r="M10" s="173"/>
    </row>
    <row r="11" spans="1:13" s="169" customFormat="1" ht="15" x14ac:dyDescent="0.2">
      <c r="A11" s="206">
        <v>45472</v>
      </c>
      <c r="B11" s="169" t="s">
        <v>1245</v>
      </c>
      <c r="C11" s="169" t="s">
        <v>77</v>
      </c>
      <c r="D11" s="169" t="s">
        <v>1246</v>
      </c>
      <c r="E11" s="168" t="s">
        <v>22</v>
      </c>
      <c r="F11" s="170">
        <v>259450</v>
      </c>
      <c r="G11" s="361"/>
      <c r="H11" s="361"/>
      <c r="I11" s="361"/>
      <c r="J11" s="358"/>
      <c r="K11" s="361"/>
      <c r="L11" s="361"/>
      <c r="M11" s="173"/>
    </row>
    <row r="12" spans="1:13" s="169" customFormat="1" ht="15" x14ac:dyDescent="0.2">
      <c r="A12" s="206">
        <v>45472</v>
      </c>
      <c r="B12" s="169" t="s">
        <v>1247</v>
      </c>
      <c r="C12" s="169" t="s">
        <v>335</v>
      </c>
      <c r="D12" s="169" t="s">
        <v>1248</v>
      </c>
      <c r="E12" s="168" t="s">
        <v>22</v>
      </c>
      <c r="F12" s="170">
        <v>312450</v>
      </c>
      <c r="G12" s="362"/>
      <c r="H12" s="362"/>
      <c r="I12" s="362"/>
      <c r="J12" s="359"/>
      <c r="K12" s="362"/>
      <c r="L12" s="362"/>
      <c r="M12" s="173"/>
    </row>
    <row r="13" spans="1:13" s="169" customFormat="1" ht="15" x14ac:dyDescent="0.2">
      <c r="A13" s="206">
        <v>45472</v>
      </c>
      <c r="B13" s="169" t="s">
        <v>1249</v>
      </c>
      <c r="C13" s="169" t="s">
        <v>74</v>
      </c>
      <c r="D13" s="169" t="s">
        <v>1250</v>
      </c>
      <c r="E13" s="168" t="s">
        <v>22</v>
      </c>
      <c r="F13" s="170">
        <v>652300</v>
      </c>
      <c r="G13" s="348">
        <v>45478</v>
      </c>
      <c r="H13" s="348" t="s">
        <v>1279</v>
      </c>
      <c r="I13" s="363" t="s">
        <v>1280</v>
      </c>
      <c r="J13" s="366">
        <v>16140400</v>
      </c>
      <c r="K13" s="367" t="s">
        <v>1281</v>
      </c>
      <c r="L13" s="348" t="s">
        <v>1189</v>
      </c>
      <c r="M13" s="173"/>
    </row>
    <row r="14" spans="1:13" s="171" customFormat="1" ht="15" x14ac:dyDescent="0.2">
      <c r="A14" s="206">
        <v>45472</v>
      </c>
      <c r="B14" s="169" t="s">
        <v>1251</v>
      </c>
      <c r="C14" s="169" t="s">
        <v>572</v>
      </c>
      <c r="D14" s="169" t="s">
        <v>1252</v>
      </c>
      <c r="E14" s="168" t="s">
        <v>22</v>
      </c>
      <c r="F14" s="170">
        <v>448250</v>
      </c>
      <c r="G14" s="348"/>
      <c r="H14" s="348"/>
      <c r="I14" s="364"/>
      <c r="J14" s="366"/>
      <c r="K14" s="368"/>
      <c r="L14" s="348"/>
    </row>
    <row r="15" spans="1:13" s="171" customFormat="1" ht="15" x14ac:dyDescent="0.2">
      <c r="A15" s="208">
        <v>45472</v>
      </c>
      <c r="B15" s="174" t="s">
        <v>1253</v>
      </c>
      <c r="C15" s="174" t="s">
        <v>615</v>
      </c>
      <c r="D15" s="174" t="s">
        <v>1254</v>
      </c>
      <c r="E15" s="175" t="s">
        <v>22</v>
      </c>
      <c r="F15" s="170">
        <v>1220500</v>
      </c>
      <c r="G15" s="348"/>
      <c r="H15" s="348"/>
      <c r="I15" s="364"/>
      <c r="J15" s="366"/>
      <c r="K15" s="368"/>
      <c r="L15" s="348"/>
    </row>
    <row r="16" spans="1:13" s="171" customFormat="1" ht="15" x14ac:dyDescent="0.25">
      <c r="A16" s="176">
        <v>45476</v>
      </c>
      <c r="B16" s="213" t="s">
        <v>1255</v>
      </c>
      <c r="C16" s="177" t="s">
        <v>179</v>
      </c>
      <c r="D16" s="178" t="s">
        <v>1256</v>
      </c>
      <c r="E16" s="168" t="s">
        <v>22</v>
      </c>
      <c r="F16" s="179">
        <v>262450</v>
      </c>
      <c r="G16" s="348"/>
      <c r="H16" s="348"/>
      <c r="I16" s="364"/>
      <c r="J16" s="366"/>
      <c r="K16" s="368"/>
      <c r="L16" s="348"/>
    </row>
    <row r="17" spans="1:12" s="171" customFormat="1" ht="15" x14ac:dyDescent="0.2">
      <c r="A17" s="206">
        <v>45472</v>
      </c>
      <c r="B17" s="169" t="s">
        <v>1257</v>
      </c>
      <c r="C17" s="169" t="s">
        <v>179</v>
      </c>
      <c r="D17" s="169" t="s">
        <v>1258</v>
      </c>
      <c r="E17" s="168" t="s">
        <v>167</v>
      </c>
      <c r="F17" s="179">
        <v>202900</v>
      </c>
      <c r="G17" s="348"/>
      <c r="H17" s="348"/>
      <c r="I17" s="364"/>
      <c r="J17" s="366"/>
      <c r="K17" s="368"/>
      <c r="L17" s="348"/>
    </row>
    <row r="18" spans="1:12" s="171" customFormat="1" ht="15" x14ac:dyDescent="0.2">
      <c r="A18" s="206">
        <v>45476</v>
      </c>
      <c r="B18" s="169" t="s">
        <v>1259</v>
      </c>
      <c r="C18" s="169" t="s">
        <v>1260</v>
      </c>
      <c r="D18" s="169" t="s">
        <v>1261</v>
      </c>
      <c r="E18" s="168" t="s">
        <v>168</v>
      </c>
      <c r="F18" s="179">
        <v>687000</v>
      </c>
      <c r="G18" s="348"/>
      <c r="H18" s="348"/>
      <c r="I18" s="364"/>
      <c r="J18" s="366"/>
      <c r="K18" s="368"/>
      <c r="L18" s="348"/>
    </row>
    <row r="19" spans="1:12" s="171" customFormat="1" ht="15" x14ac:dyDescent="0.2">
      <c r="A19" s="207">
        <v>45477</v>
      </c>
      <c r="B19" s="169" t="s">
        <v>1262</v>
      </c>
      <c r="C19" s="169" t="s">
        <v>1004</v>
      </c>
      <c r="D19" s="169" t="s">
        <v>1263</v>
      </c>
      <c r="E19" s="168" t="s">
        <v>23</v>
      </c>
      <c r="F19" s="179">
        <v>2390100</v>
      </c>
      <c r="G19" s="348"/>
      <c r="H19" s="348"/>
      <c r="I19" s="364"/>
      <c r="J19" s="366"/>
      <c r="K19" s="368"/>
      <c r="L19" s="348"/>
    </row>
    <row r="20" spans="1:12" s="171" customFormat="1" ht="15" x14ac:dyDescent="0.2">
      <c r="A20" s="206">
        <v>45477</v>
      </c>
      <c r="B20" s="169" t="s">
        <v>1264</v>
      </c>
      <c r="C20" s="169" t="s">
        <v>1004</v>
      </c>
      <c r="D20" s="169" t="s">
        <v>1265</v>
      </c>
      <c r="E20" s="168" t="s">
        <v>22</v>
      </c>
      <c r="F20" s="179">
        <v>4166900</v>
      </c>
      <c r="G20" s="348"/>
      <c r="H20" s="348"/>
      <c r="I20" s="364"/>
      <c r="J20" s="366"/>
      <c r="K20" s="368"/>
      <c r="L20" s="348"/>
    </row>
    <row r="21" spans="1:12" s="171" customFormat="1" ht="15" x14ac:dyDescent="0.2">
      <c r="A21" s="206">
        <v>45478</v>
      </c>
      <c r="B21" s="169" t="s">
        <v>1266</v>
      </c>
      <c r="C21" s="169" t="s">
        <v>531</v>
      </c>
      <c r="D21" s="169" t="s">
        <v>1267</v>
      </c>
      <c r="E21" s="168" t="s">
        <v>281</v>
      </c>
      <c r="F21" s="179">
        <v>6000000</v>
      </c>
      <c r="G21" s="348"/>
      <c r="H21" s="348"/>
      <c r="I21" s="364"/>
      <c r="J21" s="366"/>
      <c r="K21" s="368"/>
      <c r="L21" s="348"/>
    </row>
    <row r="22" spans="1:12" s="171" customFormat="1" ht="15" x14ac:dyDescent="0.2">
      <c r="A22" s="206">
        <v>45478</v>
      </c>
      <c r="B22" s="169" t="s">
        <v>1268</v>
      </c>
      <c r="C22" s="169" t="s">
        <v>812</v>
      </c>
      <c r="D22" s="169" t="s">
        <v>1269</v>
      </c>
      <c r="E22" s="168" t="s">
        <v>102</v>
      </c>
      <c r="F22" s="179">
        <v>80000</v>
      </c>
      <c r="G22" s="348"/>
      <c r="H22" s="348"/>
      <c r="I22" s="364"/>
      <c r="J22" s="366"/>
      <c r="K22" s="368"/>
      <c r="L22" s="348"/>
    </row>
    <row r="23" spans="1:12" s="171" customFormat="1" ht="15" x14ac:dyDescent="0.2">
      <c r="A23" s="206">
        <v>45478</v>
      </c>
      <c r="B23" s="169" t="s">
        <v>1270</v>
      </c>
      <c r="C23" s="169" t="s">
        <v>539</v>
      </c>
      <c r="D23" s="169" t="s">
        <v>1271</v>
      </c>
      <c r="E23" s="168" t="s">
        <v>102</v>
      </c>
      <c r="F23" s="179">
        <v>30000</v>
      </c>
      <c r="G23" s="348"/>
      <c r="H23" s="348"/>
      <c r="I23" s="365"/>
      <c r="J23" s="366"/>
      <c r="K23" s="369"/>
      <c r="L23" s="348"/>
    </row>
    <row r="24" spans="1:12" s="171" customFormat="1" ht="15" x14ac:dyDescent="0.2">
      <c r="A24" s="206">
        <v>45481</v>
      </c>
      <c r="B24" s="169" t="s">
        <v>1272</v>
      </c>
      <c r="C24" s="169" t="s">
        <v>1109</v>
      </c>
      <c r="D24" s="169" t="s">
        <v>1273</v>
      </c>
      <c r="E24" s="168" t="s">
        <v>102</v>
      </c>
      <c r="F24" s="214">
        <v>200000</v>
      </c>
      <c r="G24" s="348">
        <v>45484</v>
      </c>
      <c r="H24" s="347" t="s">
        <v>1297</v>
      </c>
      <c r="I24" s="347" t="s">
        <v>1298</v>
      </c>
      <c r="J24" s="354">
        <v>2260250</v>
      </c>
      <c r="K24" s="347" t="s">
        <v>1322</v>
      </c>
      <c r="L24" s="347" t="s">
        <v>1189</v>
      </c>
    </row>
    <row r="25" spans="1:12" s="171" customFormat="1" ht="15" x14ac:dyDescent="0.2">
      <c r="A25" s="206">
        <v>45481</v>
      </c>
      <c r="B25" s="169" t="s">
        <v>1274</v>
      </c>
      <c r="C25" s="169" t="s">
        <v>633</v>
      </c>
      <c r="D25" s="169" t="s">
        <v>1275</v>
      </c>
      <c r="E25" s="168" t="s">
        <v>102</v>
      </c>
      <c r="F25" s="214">
        <v>100000</v>
      </c>
      <c r="G25" s="348"/>
      <c r="H25" s="347"/>
      <c r="I25" s="347"/>
      <c r="J25" s="355"/>
      <c r="K25" s="347"/>
      <c r="L25" s="347"/>
    </row>
    <row r="26" spans="1:12" s="171" customFormat="1" ht="15" x14ac:dyDescent="0.2">
      <c r="A26" s="206">
        <v>45482</v>
      </c>
      <c r="B26" s="169" t="s">
        <v>1282</v>
      </c>
      <c r="C26" s="169" t="s">
        <v>30</v>
      </c>
      <c r="D26" s="169" t="s">
        <v>1283</v>
      </c>
      <c r="E26" s="168" t="s">
        <v>22</v>
      </c>
      <c r="F26" s="214">
        <v>359900</v>
      </c>
      <c r="G26" s="348"/>
      <c r="H26" s="347"/>
      <c r="I26" s="347"/>
      <c r="J26" s="355"/>
      <c r="K26" s="347"/>
      <c r="L26" s="347"/>
    </row>
    <row r="27" spans="1:12" s="171" customFormat="1" ht="15" x14ac:dyDescent="0.2">
      <c r="A27" s="206">
        <v>45482</v>
      </c>
      <c r="B27" s="169" t="s">
        <v>1284</v>
      </c>
      <c r="C27" s="169" t="s">
        <v>91</v>
      </c>
      <c r="D27" s="169" t="s">
        <v>1285</v>
      </c>
      <c r="E27" s="168" t="s">
        <v>167</v>
      </c>
      <c r="F27" s="214">
        <v>104500</v>
      </c>
      <c r="G27" s="348"/>
      <c r="H27" s="347"/>
      <c r="I27" s="347"/>
      <c r="J27" s="355"/>
      <c r="K27" s="347"/>
      <c r="L27" s="347"/>
    </row>
    <row r="28" spans="1:12" s="171" customFormat="1" ht="15" x14ac:dyDescent="0.2">
      <c r="A28" s="207">
        <v>45483</v>
      </c>
      <c r="B28" s="169" t="s">
        <v>1286</v>
      </c>
      <c r="C28" s="169" t="s">
        <v>1287</v>
      </c>
      <c r="D28" s="169" t="s">
        <v>1288</v>
      </c>
      <c r="E28" s="168" t="s">
        <v>22</v>
      </c>
      <c r="F28" s="214">
        <v>344450</v>
      </c>
      <c r="G28" s="348"/>
      <c r="H28" s="347"/>
      <c r="I28" s="347"/>
      <c r="J28" s="355"/>
      <c r="K28" s="347"/>
      <c r="L28" s="347"/>
    </row>
    <row r="29" spans="1:12" s="171" customFormat="1" ht="15" x14ac:dyDescent="0.2">
      <c r="A29" s="206">
        <v>45483</v>
      </c>
      <c r="B29" s="169" t="s">
        <v>1289</v>
      </c>
      <c r="C29" s="169" t="s">
        <v>1290</v>
      </c>
      <c r="D29" s="169" t="s">
        <v>1291</v>
      </c>
      <c r="E29" s="168" t="s">
        <v>22</v>
      </c>
      <c r="F29" s="214">
        <v>474750</v>
      </c>
      <c r="G29" s="348"/>
      <c r="H29" s="347"/>
      <c r="I29" s="347"/>
      <c r="J29" s="355"/>
      <c r="K29" s="347"/>
      <c r="L29" s="347"/>
    </row>
    <row r="30" spans="1:12" s="171" customFormat="1" ht="15" x14ac:dyDescent="0.2">
      <c r="A30" s="206">
        <v>45484</v>
      </c>
      <c r="B30" s="169" t="s">
        <v>1292</v>
      </c>
      <c r="C30" s="169" t="s">
        <v>1293</v>
      </c>
      <c r="D30" s="169" t="s">
        <v>1294</v>
      </c>
      <c r="E30" s="168" t="s">
        <v>167</v>
      </c>
      <c r="F30" s="214">
        <v>401150</v>
      </c>
      <c r="G30" s="348"/>
      <c r="H30" s="347"/>
      <c r="I30" s="347"/>
      <c r="J30" s="355"/>
      <c r="K30" s="347"/>
      <c r="L30" s="347"/>
    </row>
    <row r="31" spans="1:12" s="171" customFormat="1" ht="15" x14ac:dyDescent="0.2">
      <c r="A31" s="206">
        <v>45484</v>
      </c>
      <c r="B31" s="169" t="s">
        <v>1295</v>
      </c>
      <c r="C31" s="169" t="s">
        <v>1293</v>
      </c>
      <c r="D31" s="169" t="s">
        <v>1296</v>
      </c>
      <c r="E31" s="168" t="s">
        <v>22</v>
      </c>
      <c r="F31" s="214">
        <v>275500</v>
      </c>
      <c r="G31" s="348"/>
      <c r="H31" s="347"/>
      <c r="I31" s="347"/>
      <c r="J31" s="356"/>
      <c r="K31" s="347"/>
      <c r="L31" s="347"/>
    </row>
    <row r="32" spans="1:12" s="171" customFormat="1" ht="15" x14ac:dyDescent="0.2">
      <c r="A32" s="206">
        <v>45485</v>
      </c>
      <c r="B32" s="169" t="s">
        <v>1299</v>
      </c>
      <c r="C32" s="169" t="s">
        <v>531</v>
      </c>
      <c r="D32" s="169" t="s">
        <v>1300</v>
      </c>
      <c r="E32" s="168" t="s">
        <v>281</v>
      </c>
      <c r="F32" s="220">
        <v>133000</v>
      </c>
      <c r="G32" s="348">
        <v>45490</v>
      </c>
      <c r="H32" s="353" t="s">
        <v>1319</v>
      </c>
      <c r="I32" s="350" t="s">
        <v>1320</v>
      </c>
      <c r="J32" s="354">
        <v>5132600</v>
      </c>
      <c r="K32" s="350" t="s">
        <v>1345</v>
      </c>
      <c r="L32" s="347" t="s">
        <v>1321</v>
      </c>
    </row>
    <row r="33" spans="1:12" s="171" customFormat="1" ht="15" x14ac:dyDescent="0.2">
      <c r="A33" s="206">
        <v>45489</v>
      </c>
      <c r="B33" s="169" t="s">
        <v>1301</v>
      </c>
      <c r="C33" s="169" t="s">
        <v>1302</v>
      </c>
      <c r="D33" s="169" t="s">
        <v>1303</v>
      </c>
      <c r="E33" s="168" t="s">
        <v>281</v>
      </c>
      <c r="F33" s="220">
        <v>480000</v>
      </c>
      <c r="G33" s="348"/>
      <c r="H33" s="353"/>
      <c r="I33" s="351"/>
      <c r="J33" s="355"/>
      <c r="K33" s="351"/>
      <c r="L33" s="347"/>
    </row>
    <row r="34" spans="1:12" s="171" customFormat="1" ht="15" x14ac:dyDescent="0.2">
      <c r="A34" s="206">
        <v>45490</v>
      </c>
      <c r="B34" s="169" t="s">
        <v>1304</v>
      </c>
      <c r="C34" s="169" t="s">
        <v>1305</v>
      </c>
      <c r="D34" s="169" t="s">
        <v>1306</v>
      </c>
      <c r="E34" s="168" t="s">
        <v>102</v>
      </c>
      <c r="F34" s="220">
        <v>80000</v>
      </c>
      <c r="G34" s="348"/>
      <c r="H34" s="353"/>
      <c r="I34" s="351"/>
      <c r="J34" s="355"/>
      <c r="K34" s="351"/>
      <c r="L34" s="347"/>
    </row>
    <row r="35" spans="1:12" s="171" customFormat="1" ht="15" x14ac:dyDescent="0.2">
      <c r="A35" s="206">
        <v>45490</v>
      </c>
      <c r="B35" s="169" t="s">
        <v>1307</v>
      </c>
      <c r="C35" s="169" t="s">
        <v>1305</v>
      </c>
      <c r="D35" s="169" t="s">
        <v>1308</v>
      </c>
      <c r="E35" s="168" t="s">
        <v>22</v>
      </c>
      <c r="F35" s="220">
        <v>3081450</v>
      </c>
      <c r="G35" s="348"/>
      <c r="H35" s="353"/>
      <c r="I35" s="351"/>
      <c r="J35" s="355"/>
      <c r="K35" s="351"/>
      <c r="L35" s="347"/>
    </row>
    <row r="36" spans="1:12" s="171" customFormat="1" ht="15" x14ac:dyDescent="0.2">
      <c r="A36" s="206">
        <v>45490</v>
      </c>
      <c r="B36" s="169" t="s">
        <v>1309</v>
      </c>
      <c r="C36" s="169" t="s">
        <v>1310</v>
      </c>
      <c r="D36" s="169" t="s">
        <v>1311</v>
      </c>
      <c r="E36" s="168" t="s">
        <v>167</v>
      </c>
      <c r="F36" s="220">
        <v>619250</v>
      </c>
      <c r="G36" s="348"/>
      <c r="H36" s="353"/>
      <c r="I36" s="351"/>
      <c r="J36" s="355"/>
      <c r="K36" s="351"/>
      <c r="L36" s="347"/>
    </row>
    <row r="37" spans="1:12" s="171" customFormat="1" ht="15" x14ac:dyDescent="0.2">
      <c r="A37" s="206">
        <v>45490</v>
      </c>
      <c r="B37" s="169" t="s">
        <v>1312</v>
      </c>
      <c r="C37" s="169" t="s">
        <v>629</v>
      </c>
      <c r="D37" s="169" t="s">
        <v>1313</v>
      </c>
      <c r="E37" s="168" t="s">
        <v>102</v>
      </c>
      <c r="F37" s="220">
        <v>120000</v>
      </c>
      <c r="G37" s="348"/>
      <c r="H37" s="353"/>
      <c r="I37" s="351"/>
      <c r="J37" s="355"/>
      <c r="K37" s="351"/>
      <c r="L37" s="347"/>
    </row>
    <row r="38" spans="1:12" s="171" customFormat="1" ht="15" x14ac:dyDescent="0.2">
      <c r="A38" s="206">
        <v>45490</v>
      </c>
      <c r="B38" s="169" t="s">
        <v>1314</v>
      </c>
      <c r="C38" s="169" t="s">
        <v>284</v>
      </c>
      <c r="D38" s="169" t="s">
        <v>1315</v>
      </c>
      <c r="E38" s="168" t="s">
        <v>102</v>
      </c>
      <c r="F38" s="220">
        <v>100000</v>
      </c>
      <c r="G38" s="348"/>
      <c r="H38" s="353"/>
      <c r="I38" s="351"/>
      <c r="J38" s="355"/>
      <c r="K38" s="351"/>
      <c r="L38" s="347"/>
    </row>
    <row r="39" spans="1:12" s="171" customFormat="1" ht="15" x14ac:dyDescent="0.2">
      <c r="A39" s="206">
        <v>45490</v>
      </c>
      <c r="B39" s="169" t="s">
        <v>1316</v>
      </c>
      <c r="C39" s="169" t="s">
        <v>1317</v>
      </c>
      <c r="D39" s="169" t="s">
        <v>1318</v>
      </c>
      <c r="E39" s="168" t="s">
        <v>22</v>
      </c>
      <c r="F39" s="220">
        <v>518900</v>
      </c>
      <c r="G39" s="348"/>
      <c r="H39" s="353"/>
      <c r="I39" s="352"/>
      <c r="J39" s="356"/>
      <c r="K39" s="352"/>
      <c r="L39" s="347"/>
    </row>
    <row r="40" spans="1:12" s="171" customFormat="1" ht="15" x14ac:dyDescent="0.2">
      <c r="A40" s="206">
        <v>45491</v>
      </c>
      <c r="B40" s="169" t="s">
        <v>1323</v>
      </c>
      <c r="C40" s="169" t="s">
        <v>1167</v>
      </c>
      <c r="D40" s="169" t="s">
        <v>1324</v>
      </c>
      <c r="E40" s="179" t="s">
        <v>167</v>
      </c>
      <c r="F40" s="220">
        <v>83700</v>
      </c>
      <c r="G40" s="348">
        <v>45491</v>
      </c>
      <c r="H40" s="347" t="s">
        <v>1335</v>
      </c>
      <c r="I40" s="347" t="s">
        <v>1336</v>
      </c>
      <c r="J40" s="349">
        <v>17269900</v>
      </c>
      <c r="K40" s="347" t="s">
        <v>1346</v>
      </c>
      <c r="L40" s="350" t="s">
        <v>1189</v>
      </c>
    </row>
    <row r="41" spans="1:12" s="171" customFormat="1" ht="15" x14ac:dyDescent="0.2">
      <c r="A41" s="206">
        <v>45491</v>
      </c>
      <c r="B41" s="169" t="s">
        <v>1327</v>
      </c>
      <c r="C41" s="169" t="s">
        <v>143</v>
      </c>
      <c r="D41" s="169" t="s">
        <v>1328</v>
      </c>
      <c r="E41" s="179" t="s">
        <v>44</v>
      </c>
      <c r="F41" s="220">
        <v>224400</v>
      </c>
      <c r="G41" s="348"/>
      <c r="H41" s="347"/>
      <c r="I41" s="347"/>
      <c r="J41" s="349"/>
      <c r="K41" s="347"/>
      <c r="L41" s="351"/>
    </row>
    <row r="42" spans="1:12" s="171" customFormat="1" ht="15" x14ac:dyDescent="0.2">
      <c r="A42" s="206">
        <v>45491</v>
      </c>
      <c r="B42" s="169" t="s">
        <v>1329</v>
      </c>
      <c r="C42" s="169" t="s">
        <v>1330</v>
      </c>
      <c r="D42" s="169" t="s">
        <v>1331</v>
      </c>
      <c r="E42" s="179" t="s">
        <v>22</v>
      </c>
      <c r="F42" s="220">
        <v>1961800</v>
      </c>
      <c r="G42" s="348"/>
      <c r="H42" s="347"/>
      <c r="I42" s="347"/>
      <c r="J42" s="349"/>
      <c r="K42" s="347"/>
      <c r="L42" s="351"/>
    </row>
    <row r="43" spans="1:12" s="171" customFormat="1" ht="15" x14ac:dyDescent="0.2">
      <c r="A43" s="206">
        <v>45491</v>
      </c>
      <c r="B43" s="169" t="s">
        <v>1332</v>
      </c>
      <c r="C43" s="169" t="s">
        <v>1333</v>
      </c>
      <c r="D43" s="169" t="s">
        <v>1334</v>
      </c>
      <c r="E43" s="179" t="s">
        <v>167</v>
      </c>
      <c r="F43" s="220">
        <v>15000000</v>
      </c>
      <c r="G43" s="348"/>
      <c r="H43" s="347"/>
      <c r="I43" s="347"/>
      <c r="J43" s="349"/>
      <c r="K43" s="347"/>
      <c r="L43" s="352"/>
    </row>
    <row r="44" spans="1:12" s="171" customFormat="1" ht="15" x14ac:dyDescent="0.2">
      <c r="A44" s="206">
        <v>45491</v>
      </c>
      <c r="B44" s="169" t="s">
        <v>1325</v>
      </c>
      <c r="C44" s="169" t="s">
        <v>1167</v>
      </c>
      <c r="D44" s="169" t="s">
        <v>1326</v>
      </c>
      <c r="E44" s="179" t="s">
        <v>22</v>
      </c>
      <c r="F44" s="220">
        <v>560250</v>
      </c>
      <c r="G44" s="348">
        <v>45496</v>
      </c>
      <c r="H44" s="347" t="s">
        <v>1343</v>
      </c>
      <c r="I44" s="347" t="s">
        <v>1344</v>
      </c>
      <c r="J44" s="349">
        <v>11332550</v>
      </c>
      <c r="K44" s="347" t="s">
        <v>1373</v>
      </c>
      <c r="L44" s="347" t="s">
        <v>1189</v>
      </c>
    </row>
    <row r="45" spans="1:12" s="171" customFormat="1" ht="15" x14ac:dyDescent="0.2">
      <c r="A45" s="206">
        <v>45495</v>
      </c>
      <c r="B45" s="169" t="s">
        <v>1337</v>
      </c>
      <c r="C45" s="169" t="s">
        <v>1333</v>
      </c>
      <c r="D45" s="169" t="s">
        <v>1338</v>
      </c>
      <c r="E45" s="179" t="s">
        <v>167</v>
      </c>
      <c r="F45" s="220">
        <v>9244700</v>
      </c>
      <c r="G45" s="348"/>
      <c r="H45" s="347"/>
      <c r="I45" s="347"/>
      <c r="J45" s="349"/>
      <c r="K45" s="347"/>
      <c r="L45" s="347"/>
    </row>
    <row r="46" spans="1:12" s="171" customFormat="1" ht="15" x14ac:dyDescent="0.2">
      <c r="A46" s="206">
        <v>45495</v>
      </c>
      <c r="B46" s="169" t="s">
        <v>1339</v>
      </c>
      <c r="C46" s="169" t="s">
        <v>1140</v>
      </c>
      <c r="D46" s="169" t="s">
        <v>1340</v>
      </c>
      <c r="E46" s="179" t="s">
        <v>22</v>
      </c>
      <c r="F46" s="220">
        <v>885100</v>
      </c>
      <c r="G46" s="348"/>
      <c r="H46" s="347"/>
      <c r="I46" s="347"/>
      <c r="J46" s="349"/>
      <c r="K46" s="347"/>
      <c r="L46" s="347"/>
    </row>
    <row r="47" spans="1:12" s="171" customFormat="1" ht="15" x14ac:dyDescent="0.2">
      <c r="A47" s="206">
        <v>45496</v>
      </c>
      <c r="B47" s="169" t="s">
        <v>1341</v>
      </c>
      <c r="C47" s="169" t="s">
        <v>891</v>
      </c>
      <c r="D47" s="169" t="s">
        <v>1342</v>
      </c>
      <c r="E47" s="179" t="s">
        <v>22</v>
      </c>
      <c r="F47" s="220">
        <v>642500</v>
      </c>
      <c r="G47" s="348"/>
      <c r="H47" s="347"/>
      <c r="I47" s="347"/>
      <c r="J47" s="349"/>
      <c r="K47" s="347"/>
      <c r="L47" s="347"/>
    </row>
    <row r="48" spans="1:12" s="219" customFormat="1" ht="15" x14ac:dyDescent="0.2">
      <c r="A48" s="215">
        <v>45497</v>
      </c>
      <c r="B48" s="216" t="s">
        <v>1347</v>
      </c>
      <c r="C48" s="216" t="s">
        <v>1348</v>
      </c>
      <c r="D48" s="216" t="s">
        <v>1349</v>
      </c>
      <c r="E48" s="221" t="s">
        <v>22</v>
      </c>
      <c r="F48" s="218">
        <v>84200</v>
      </c>
      <c r="G48" s="371">
        <v>45503</v>
      </c>
      <c r="H48" s="372" t="s">
        <v>1369</v>
      </c>
      <c r="I48" s="372" t="s">
        <v>1370</v>
      </c>
      <c r="J48" s="375">
        <v>2200000</v>
      </c>
      <c r="K48" s="370" t="s">
        <v>1371</v>
      </c>
      <c r="L48" s="370" t="s">
        <v>1372</v>
      </c>
    </row>
    <row r="49" spans="1:12" s="219" customFormat="1" ht="15" x14ac:dyDescent="0.2">
      <c r="A49" s="215">
        <v>45497</v>
      </c>
      <c r="B49" s="216" t="s">
        <v>1350</v>
      </c>
      <c r="C49" s="216" t="s">
        <v>252</v>
      </c>
      <c r="D49" s="216" t="s">
        <v>1351</v>
      </c>
      <c r="E49" s="221" t="s">
        <v>167</v>
      </c>
      <c r="F49" s="218">
        <v>94700</v>
      </c>
      <c r="G49" s="371"/>
      <c r="H49" s="373"/>
      <c r="I49" s="373"/>
      <c r="J49" s="375"/>
      <c r="K49" s="370"/>
      <c r="L49" s="370"/>
    </row>
    <row r="50" spans="1:12" s="219" customFormat="1" ht="15" x14ac:dyDescent="0.2">
      <c r="A50" s="215">
        <v>45497</v>
      </c>
      <c r="B50" s="216" t="s">
        <v>1352</v>
      </c>
      <c r="C50" s="216" t="s">
        <v>335</v>
      </c>
      <c r="D50" s="216" t="s">
        <v>1353</v>
      </c>
      <c r="E50" s="221" t="s">
        <v>22</v>
      </c>
      <c r="F50" s="218">
        <v>362100</v>
      </c>
      <c r="G50" s="371"/>
      <c r="H50" s="373"/>
      <c r="I50" s="373"/>
      <c r="J50" s="375"/>
      <c r="K50" s="370"/>
      <c r="L50" s="370"/>
    </row>
    <row r="51" spans="1:12" s="219" customFormat="1" ht="15" x14ac:dyDescent="0.2">
      <c r="A51" s="215">
        <v>45498</v>
      </c>
      <c r="B51" s="216" t="s">
        <v>1354</v>
      </c>
      <c r="C51" s="216" t="s">
        <v>1355</v>
      </c>
      <c r="D51" s="216" t="s">
        <v>1356</v>
      </c>
      <c r="E51" s="217" t="s">
        <v>102</v>
      </c>
      <c r="F51" s="216">
        <v>70000</v>
      </c>
      <c r="G51" s="371"/>
      <c r="H51" s="373"/>
      <c r="I51" s="373"/>
      <c r="J51" s="375"/>
      <c r="K51" s="370"/>
      <c r="L51" s="370"/>
    </row>
    <row r="52" spans="1:12" s="219" customFormat="1" ht="15" x14ac:dyDescent="0.2">
      <c r="A52" s="222">
        <v>45500</v>
      </c>
      <c r="B52" s="223" t="s">
        <v>1357</v>
      </c>
      <c r="C52" s="223" t="s">
        <v>74</v>
      </c>
      <c r="D52" s="223" t="s">
        <v>1358</v>
      </c>
      <c r="E52" s="224" t="s">
        <v>22</v>
      </c>
      <c r="F52" s="223">
        <v>329750</v>
      </c>
      <c r="G52" s="371"/>
      <c r="H52" s="373"/>
      <c r="I52" s="373"/>
      <c r="J52" s="375"/>
      <c r="K52" s="370"/>
      <c r="L52" s="370"/>
    </row>
    <row r="53" spans="1:12" s="219" customFormat="1" ht="15" x14ac:dyDescent="0.2">
      <c r="A53" s="215">
        <v>45502</v>
      </c>
      <c r="B53" s="216" t="s">
        <v>1359</v>
      </c>
      <c r="C53" s="216" t="s">
        <v>1360</v>
      </c>
      <c r="D53" s="216" t="s">
        <v>1361</v>
      </c>
      <c r="E53" s="217" t="s">
        <v>102</v>
      </c>
      <c r="F53" s="216">
        <v>400000</v>
      </c>
      <c r="G53" s="371"/>
      <c r="H53" s="373"/>
      <c r="I53" s="373"/>
      <c r="J53" s="375"/>
      <c r="K53" s="370"/>
      <c r="L53" s="370"/>
    </row>
    <row r="54" spans="1:12" s="219" customFormat="1" ht="15" x14ac:dyDescent="0.2">
      <c r="A54" s="215">
        <v>45502</v>
      </c>
      <c r="B54" s="216" t="s">
        <v>1362</v>
      </c>
      <c r="C54" s="216" t="s">
        <v>124</v>
      </c>
      <c r="D54" s="216" t="s">
        <v>1363</v>
      </c>
      <c r="E54" s="217" t="s">
        <v>22</v>
      </c>
      <c r="F54" s="216">
        <v>532100</v>
      </c>
      <c r="G54" s="371"/>
      <c r="H54" s="373"/>
      <c r="I54" s="373"/>
      <c r="J54" s="375"/>
      <c r="K54" s="370"/>
      <c r="L54" s="370"/>
    </row>
    <row r="55" spans="1:12" s="219" customFormat="1" ht="15" x14ac:dyDescent="0.2">
      <c r="A55" s="215">
        <v>45502</v>
      </c>
      <c r="B55" s="216" t="s">
        <v>1364</v>
      </c>
      <c r="C55" s="216" t="s">
        <v>499</v>
      </c>
      <c r="D55" s="216" t="s">
        <v>1365</v>
      </c>
      <c r="E55" s="217" t="s">
        <v>23</v>
      </c>
      <c r="F55" s="216">
        <v>327150</v>
      </c>
      <c r="G55" s="371"/>
      <c r="H55" s="374"/>
      <c r="I55" s="374"/>
      <c r="J55" s="375"/>
      <c r="K55" s="370"/>
      <c r="L55" s="370"/>
    </row>
    <row r="56" spans="1:12" ht="15" x14ac:dyDescent="0.2">
      <c r="A56" s="138">
        <v>45500</v>
      </c>
      <c r="B56" s="139" t="s">
        <v>1357</v>
      </c>
      <c r="C56" s="139" t="s">
        <v>74</v>
      </c>
      <c r="D56" s="139" t="s">
        <v>1358</v>
      </c>
      <c r="E56" s="140" t="s">
        <v>22</v>
      </c>
      <c r="F56" s="139">
        <v>1736450</v>
      </c>
    </row>
    <row r="57" spans="1:12" ht="15" x14ac:dyDescent="0.2">
      <c r="A57" s="205" t="s">
        <v>1366</v>
      </c>
      <c r="B57" s="49" t="s">
        <v>1367</v>
      </c>
      <c r="C57" s="49" t="s">
        <v>1360</v>
      </c>
      <c r="D57" s="49" t="s">
        <v>1368</v>
      </c>
      <c r="E57" s="200" t="s">
        <v>102</v>
      </c>
      <c r="F57" s="49">
        <v>200000</v>
      </c>
    </row>
    <row r="58" spans="1:12" ht="15" x14ac:dyDescent="0.2">
      <c r="A58" s="205">
        <v>45504</v>
      </c>
      <c r="B58" s="49" t="s">
        <v>1374</v>
      </c>
      <c r="C58" s="49" t="s">
        <v>1360</v>
      </c>
      <c r="D58" s="49" t="s">
        <v>1375</v>
      </c>
      <c r="E58" s="200" t="s">
        <v>102</v>
      </c>
      <c r="F58" s="49">
        <v>200000</v>
      </c>
    </row>
    <row r="59" spans="1:12" ht="15" x14ac:dyDescent="0.2">
      <c r="A59" s="205">
        <v>45504</v>
      </c>
      <c r="B59" s="49" t="s">
        <v>1376</v>
      </c>
      <c r="C59" s="49" t="s">
        <v>891</v>
      </c>
      <c r="D59" s="49" t="s">
        <v>1377</v>
      </c>
      <c r="E59" s="200" t="s">
        <v>22</v>
      </c>
      <c r="F59" s="49">
        <v>166100</v>
      </c>
      <c r="G59" s="225"/>
    </row>
    <row r="60" spans="1:12" ht="15" x14ac:dyDescent="0.2">
      <c r="A60" s="205"/>
      <c r="B60" s="49"/>
      <c r="C60" s="49"/>
      <c r="D60" s="49"/>
      <c r="E60" s="200"/>
      <c r="F60" s="49"/>
    </row>
    <row r="61" spans="1:12" ht="15" x14ac:dyDescent="0.2">
      <c r="A61" s="205"/>
      <c r="B61" s="49"/>
      <c r="C61" s="49"/>
      <c r="D61" s="49"/>
      <c r="E61" s="200"/>
      <c r="F61" s="49"/>
    </row>
    <row r="62" spans="1:12" ht="15" x14ac:dyDescent="0.2">
      <c r="A62" s="205"/>
      <c r="B62" s="49"/>
      <c r="C62" s="49"/>
      <c r="D62" s="49"/>
      <c r="E62" s="200"/>
      <c r="F62" s="49"/>
    </row>
    <row r="63" spans="1:12" ht="15" x14ac:dyDescent="0.2">
      <c r="A63" s="205"/>
      <c r="B63" s="49"/>
      <c r="C63" s="49"/>
      <c r="D63" s="49"/>
      <c r="E63" s="200"/>
      <c r="F63" s="188"/>
    </row>
    <row r="64" spans="1:12" x14ac:dyDescent="0.2">
      <c r="A64" s="49"/>
      <c r="B64" s="49"/>
      <c r="C64" s="49"/>
      <c r="D64" s="49"/>
      <c r="E64" s="49"/>
      <c r="F64" s="49"/>
    </row>
    <row r="65" spans="1:11" x14ac:dyDescent="0.2">
      <c r="A65" s="49"/>
      <c r="B65" s="49"/>
      <c r="C65" s="49"/>
      <c r="D65" s="49"/>
      <c r="E65" s="49"/>
      <c r="F65" s="49"/>
    </row>
    <row r="66" spans="1:11" x14ac:dyDescent="0.2">
      <c r="A66" s="49"/>
      <c r="B66" s="49"/>
      <c r="C66" s="49"/>
      <c r="D66" s="49"/>
      <c r="E66" s="49"/>
      <c r="F66" s="49"/>
    </row>
    <row r="67" spans="1:11" ht="15.75" thickBot="1" x14ac:dyDescent="0.3">
      <c r="E67" s="43" t="s">
        <v>865</v>
      </c>
      <c r="F67" s="32">
        <f>SUM(F56:F66)</f>
        <v>2302550</v>
      </c>
      <c r="K67" s="204"/>
    </row>
    <row r="68" spans="1:11" ht="13.5" thickTop="1" x14ac:dyDescent="0.2">
      <c r="F68" s="13"/>
      <c r="K68" s="204"/>
    </row>
    <row r="69" spans="1:11" x14ac:dyDescent="0.2">
      <c r="D69" t="s">
        <v>867</v>
      </c>
      <c r="E69" s="47">
        <v>2358078.91</v>
      </c>
      <c r="F69" s="13"/>
      <c r="G69" s="39"/>
      <c r="K69" s="204"/>
    </row>
    <row r="70" spans="1:11" ht="15" x14ac:dyDescent="0.25">
      <c r="D70" s="39" t="s">
        <v>866</v>
      </c>
      <c r="E70" s="48">
        <v>2358050</v>
      </c>
      <c r="F70" s="47"/>
    </row>
    <row r="71" spans="1:11" x14ac:dyDescent="0.2">
      <c r="E71" s="37">
        <f>E69-E70</f>
        <v>28.910000000149012</v>
      </c>
    </row>
  </sheetData>
  <mergeCells count="42">
    <mergeCell ref="K24:K31"/>
    <mergeCell ref="L24:L31"/>
    <mergeCell ref="G24:G31"/>
    <mergeCell ref="H24:H31"/>
    <mergeCell ref="I24:I31"/>
    <mergeCell ref="J24:J31"/>
    <mergeCell ref="L48:L55"/>
    <mergeCell ref="G48:G55"/>
    <mergeCell ref="H48:H55"/>
    <mergeCell ref="I48:I55"/>
    <mergeCell ref="J48:J55"/>
    <mergeCell ref="K48:K55"/>
    <mergeCell ref="J2:J12"/>
    <mergeCell ref="K2:K12"/>
    <mergeCell ref="L2:L12"/>
    <mergeCell ref="G13:G23"/>
    <mergeCell ref="H13:H23"/>
    <mergeCell ref="I13:I23"/>
    <mergeCell ref="J13:J23"/>
    <mergeCell ref="K13:K23"/>
    <mergeCell ref="L13:L23"/>
    <mergeCell ref="G2:G12"/>
    <mergeCell ref="H2:H12"/>
    <mergeCell ref="I2:I12"/>
    <mergeCell ref="L32:L39"/>
    <mergeCell ref="G32:G39"/>
    <mergeCell ref="H32:H39"/>
    <mergeCell ref="I32:I39"/>
    <mergeCell ref="J32:J39"/>
    <mergeCell ref="K32:K39"/>
    <mergeCell ref="L40:L43"/>
    <mergeCell ref="G40:G43"/>
    <mergeCell ref="H40:H43"/>
    <mergeCell ref="I40:I43"/>
    <mergeCell ref="J40:J43"/>
    <mergeCell ref="K40:K43"/>
    <mergeCell ref="L44:L47"/>
    <mergeCell ref="G44:G47"/>
    <mergeCell ref="H44:H47"/>
    <mergeCell ref="I44:I47"/>
    <mergeCell ref="J44:J47"/>
    <mergeCell ref="K44:K47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abSelected="1" topLeftCell="A35" workbookViewId="0">
      <selection activeCell="B44" sqref="B44"/>
    </sheetView>
  </sheetViews>
  <sheetFormatPr defaultRowHeight="12.75" x14ac:dyDescent="0.2"/>
  <cols>
    <col min="1" max="1" width="18.5703125" customWidth="1"/>
    <col min="2" max="2" width="20.7109375" customWidth="1"/>
    <col min="3" max="3" width="22.28515625" customWidth="1"/>
    <col min="4" max="4" width="33.7109375" customWidth="1"/>
    <col min="5" max="5" width="20.7109375" customWidth="1"/>
    <col min="6" max="6" width="25.42578125" customWidth="1"/>
    <col min="7" max="7" width="31.7109375" customWidth="1"/>
    <col min="8" max="8" width="23.7109375" customWidth="1"/>
    <col min="9" max="9" width="41.5703125" customWidth="1"/>
    <col min="10" max="10" width="23.7109375" customWidth="1"/>
    <col min="11" max="11" width="26" customWidth="1"/>
    <col min="12" max="12" width="37.5703125" customWidth="1"/>
  </cols>
  <sheetData>
    <row r="1" spans="1:12" s="44" customFormat="1" ht="33.75" customHeight="1" x14ac:dyDescent="0.2">
      <c r="A1" s="122" t="s">
        <v>1</v>
      </c>
      <c r="B1" s="122" t="s">
        <v>2</v>
      </c>
      <c r="C1" s="122" t="s">
        <v>3</v>
      </c>
      <c r="D1" s="122" t="s">
        <v>4</v>
      </c>
      <c r="E1" s="122" t="s">
        <v>0</v>
      </c>
      <c r="F1" s="127" t="s">
        <v>5</v>
      </c>
      <c r="G1" s="121" t="s">
        <v>10</v>
      </c>
      <c r="H1" s="122" t="s">
        <v>6</v>
      </c>
      <c r="I1" s="122" t="s">
        <v>4</v>
      </c>
      <c r="J1" s="123" t="s">
        <v>7</v>
      </c>
      <c r="K1" s="122" t="s">
        <v>8</v>
      </c>
      <c r="L1" s="124" t="s">
        <v>9</v>
      </c>
    </row>
    <row r="2" spans="1:12" s="171" customFormat="1" ht="15" x14ac:dyDescent="0.2">
      <c r="A2" s="187">
        <v>45500</v>
      </c>
      <c r="B2" s="187" t="s">
        <v>1357</v>
      </c>
      <c r="C2" s="189" t="s">
        <v>74</v>
      </c>
      <c r="D2" s="189" t="s">
        <v>1358</v>
      </c>
      <c r="E2" s="190" t="s">
        <v>22</v>
      </c>
      <c r="F2" s="189">
        <v>1736450</v>
      </c>
      <c r="G2" s="379">
        <v>45509</v>
      </c>
      <c r="H2" s="347" t="s">
        <v>1382</v>
      </c>
      <c r="I2" s="350" t="s">
        <v>1383</v>
      </c>
      <c r="J2" s="385">
        <v>2550000</v>
      </c>
      <c r="K2" s="347" t="s">
        <v>1384</v>
      </c>
      <c r="L2" s="350" t="s">
        <v>1189</v>
      </c>
    </row>
    <row r="3" spans="1:12" s="171" customFormat="1" ht="15" x14ac:dyDescent="0.2">
      <c r="A3" s="187" t="s">
        <v>1366</v>
      </c>
      <c r="B3" s="169" t="s">
        <v>1367</v>
      </c>
      <c r="C3" s="169" t="s">
        <v>1360</v>
      </c>
      <c r="D3" s="169" t="s">
        <v>1368</v>
      </c>
      <c r="E3" s="168" t="s">
        <v>102</v>
      </c>
      <c r="F3" s="169">
        <v>200000</v>
      </c>
      <c r="G3" s="379"/>
      <c r="H3" s="347"/>
      <c r="I3" s="351"/>
      <c r="J3" s="385"/>
      <c r="K3" s="347"/>
      <c r="L3" s="351"/>
    </row>
    <row r="4" spans="1:12" s="171" customFormat="1" ht="15" x14ac:dyDescent="0.2">
      <c r="A4" s="186">
        <v>45504</v>
      </c>
      <c r="B4" s="169" t="s">
        <v>1374</v>
      </c>
      <c r="C4" s="169" t="s">
        <v>1360</v>
      </c>
      <c r="D4" s="169" t="s">
        <v>1375</v>
      </c>
      <c r="E4" s="168" t="s">
        <v>102</v>
      </c>
      <c r="F4" s="169">
        <v>200000</v>
      </c>
      <c r="G4" s="379"/>
      <c r="H4" s="347"/>
      <c r="I4" s="351"/>
      <c r="J4" s="385"/>
      <c r="K4" s="347"/>
      <c r="L4" s="351"/>
    </row>
    <row r="5" spans="1:12" s="171" customFormat="1" ht="15" x14ac:dyDescent="0.2">
      <c r="A5" s="186">
        <v>45504</v>
      </c>
      <c r="B5" s="169" t="s">
        <v>1376</v>
      </c>
      <c r="C5" s="169" t="s">
        <v>891</v>
      </c>
      <c r="D5" s="169" t="s">
        <v>1377</v>
      </c>
      <c r="E5" s="168" t="s">
        <v>22</v>
      </c>
      <c r="F5" s="169">
        <v>166100</v>
      </c>
      <c r="G5" s="379"/>
      <c r="H5" s="347"/>
      <c r="I5" s="351"/>
      <c r="J5" s="385"/>
      <c r="K5" s="347"/>
      <c r="L5" s="351"/>
    </row>
    <row r="6" spans="1:12" s="171" customFormat="1" ht="15" x14ac:dyDescent="0.2">
      <c r="A6" s="186">
        <v>45506</v>
      </c>
      <c r="B6" s="169" t="s">
        <v>1378</v>
      </c>
      <c r="C6" s="169" t="s">
        <v>1360</v>
      </c>
      <c r="D6" s="169" t="s">
        <v>1379</v>
      </c>
      <c r="E6" s="168" t="s">
        <v>102</v>
      </c>
      <c r="F6" s="169">
        <v>100000</v>
      </c>
      <c r="G6" s="379"/>
      <c r="H6" s="347"/>
      <c r="I6" s="351"/>
      <c r="J6" s="385"/>
      <c r="K6" s="347"/>
      <c r="L6" s="351"/>
    </row>
    <row r="7" spans="1:12" ht="15" x14ac:dyDescent="0.2">
      <c r="A7" s="191">
        <v>45509</v>
      </c>
      <c r="B7" s="192" t="s">
        <v>1380</v>
      </c>
      <c r="C7" s="192" t="s">
        <v>891</v>
      </c>
      <c r="D7" s="192" t="s">
        <v>1381</v>
      </c>
      <c r="E7" s="193" t="s">
        <v>22</v>
      </c>
      <c r="F7" s="192">
        <v>147450</v>
      </c>
      <c r="G7" s="379"/>
      <c r="H7" s="347"/>
      <c r="I7" s="352"/>
      <c r="J7" s="385"/>
      <c r="K7" s="347"/>
      <c r="L7" s="352"/>
    </row>
    <row r="8" spans="1:12" ht="15" x14ac:dyDescent="0.2">
      <c r="A8" s="191">
        <v>45509</v>
      </c>
      <c r="B8" s="192" t="s">
        <v>1380</v>
      </c>
      <c r="C8" s="192" t="s">
        <v>891</v>
      </c>
      <c r="D8" s="192" t="s">
        <v>1381</v>
      </c>
      <c r="E8" s="193" t="s">
        <v>22</v>
      </c>
      <c r="F8" s="192">
        <v>152550</v>
      </c>
      <c r="G8" s="379">
        <v>45512</v>
      </c>
      <c r="H8" s="386" t="s">
        <v>1403</v>
      </c>
      <c r="I8" s="376" t="s">
        <v>1404</v>
      </c>
      <c r="J8" s="380">
        <v>3468200</v>
      </c>
      <c r="K8" s="376" t="s">
        <v>1405</v>
      </c>
      <c r="L8" s="376" t="s">
        <v>1372</v>
      </c>
    </row>
    <row r="9" spans="1:12" ht="15" x14ac:dyDescent="0.2">
      <c r="A9" s="185">
        <v>45510</v>
      </c>
      <c r="B9" s="49" t="s">
        <v>1385</v>
      </c>
      <c r="C9" s="49" t="s">
        <v>1386</v>
      </c>
      <c r="D9" s="49" t="s">
        <v>1387</v>
      </c>
      <c r="E9" s="63" t="s">
        <v>167</v>
      </c>
      <c r="F9" s="49">
        <v>144600</v>
      </c>
      <c r="G9" s="379"/>
      <c r="H9" s="387"/>
      <c r="I9" s="377"/>
      <c r="J9" s="381"/>
      <c r="K9" s="377"/>
      <c r="L9" s="377"/>
    </row>
    <row r="10" spans="1:12" ht="15" x14ac:dyDescent="0.2">
      <c r="A10" s="185">
        <v>45510</v>
      </c>
      <c r="B10" s="49" t="s">
        <v>1388</v>
      </c>
      <c r="C10" s="49" t="s">
        <v>1386</v>
      </c>
      <c r="D10" s="49" t="s">
        <v>1389</v>
      </c>
      <c r="E10" s="63" t="s">
        <v>102</v>
      </c>
      <c r="F10" s="49">
        <v>60000</v>
      </c>
      <c r="G10" s="379"/>
      <c r="H10" s="387"/>
      <c r="I10" s="377"/>
      <c r="J10" s="381"/>
      <c r="K10" s="377"/>
      <c r="L10" s="377"/>
    </row>
    <row r="11" spans="1:12" ht="15" x14ac:dyDescent="0.2">
      <c r="A11" s="185">
        <v>45511</v>
      </c>
      <c r="B11" s="49" t="s">
        <v>1390</v>
      </c>
      <c r="C11" s="49" t="s">
        <v>1391</v>
      </c>
      <c r="D11" s="49" t="s">
        <v>1392</v>
      </c>
      <c r="E11" s="63" t="s">
        <v>22</v>
      </c>
      <c r="F11" s="49">
        <v>152300</v>
      </c>
      <c r="G11" s="379"/>
      <c r="H11" s="387"/>
      <c r="I11" s="377"/>
      <c r="J11" s="381"/>
      <c r="K11" s="377"/>
      <c r="L11" s="377"/>
    </row>
    <row r="12" spans="1:12" ht="15" x14ac:dyDescent="0.2">
      <c r="A12" s="185">
        <v>45512</v>
      </c>
      <c r="B12" s="49" t="s">
        <v>1393</v>
      </c>
      <c r="C12" s="49" t="s">
        <v>1394</v>
      </c>
      <c r="D12" s="49" t="s">
        <v>1395</v>
      </c>
      <c r="E12" s="63" t="s">
        <v>22</v>
      </c>
      <c r="F12" s="49">
        <v>2958750</v>
      </c>
      <c r="G12" s="379"/>
      <c r="H12" s="388"/>
      <c r="I12" s="378"/>
      <c r="J12" s="382"/>
      <c r="K12" s="378"/>
      <c r="L12" s="378"/>
    </row>
    <row r="13" spans="1:12" ht="15" x14ac:dyDescent="0.2">
      <c r="A13" s="185">
        <v>45512</v>
      </c>
      <c r="B13" s="169" t="s">
        <v>1396</v>
      </c>
      <c r="C13" s="49" t="s">
        <v>1355</v>
      </c>
      <c r="D13" s="49" t="s">
        <v>1397</v>
      </c>
      <c r="E13" s="63" t="s">
        <v>167</v>
      </c>
      <c r="F13" s="49">
        <v>1179800</v>
      </c>
      <c r="G13" s="379">
        <v>45517</v>
      </c>
      <c r="H13" s="386" t="s">
        <v>1426</v>
      </c>
      <c r="I13" s="383" t="s">
        <v>1427</v>
      </c>
      <c r="J13" s="384">
        <v>26446600</v>
      </c>
      <c r="K13" s="383" t="s">
        <v>1430</v>
      </c>
      <c r="L13" s="383" t="s">
        <v>1431</v>
      </c>
    </row>
    <row r="14" spans="1:12" ht="15" x14ac:dyDescent="0.2">
      <c r="A14" s="185">
        <v>45512</v>
      </c>
      <c r="B14" s="169" t="s">
        <v>1398</v>
      </c>
      <c r="C14" s="49" t="s">
        <v>1355</v>
      </c>
      <c r="D14" s="49" t="s">
        <v>1399</v>
      </c>
      <c r="E14" s="63" t="s">
        <v>102</v>
      </c>
      <c r="F14" s="49">
        <v>150000</v>
      </c>
      <c r="G14" s="379"/>
      <c r="H14" s="387"/>
      <c r="I14" s="383"/>
      <c r="J14" s="384"/>
      <c r="K14" s="383"/>
      <c r="L14" s="383"/>
    </row>
    <row r="15" spans="1:12" ht="15" x14ac:dyDescent="0.2">
      <c r="A15" s="194">
        <v>45512</v>
      </c>
      <c r="B15" s="410" t="s">
        <v>1400</v>
      </c>
      <c r="C15" s="49" t="s">
        <v>1401</v>
      </c>
      <c r="D15" s="49" t="s">
        <v>1402</v>
      </c>
      <c r="E15" s="63" t="s">
        <v>168</v>
      </c>
      <c r="F15" s="49">
        <v>726250</v>
      </c>
      <c r="G15" s="379"/>
      <c r="H15" s="387"/>
      <c r="I15" s="383"/>
      <c r="J15" s="384"/>
      <c r="K15" s="383"/>
      <c r="L15" s="383"/>
    </row>
    <row r="16" spans="1:12" ht="15" x14ac:dyDescent="0.2">
      <c r="A16" s="194">
        <v>45514</v>
      </c>
      <c r="B16" s="169" t="s">
        <v>1406</v>
      </c>
      <c r="C16" s="49" t="s">
        <v>525</v>
      </c>
      <c r="D16" s="49" t="s">
        <v>1407</v>
      </c>
      <c r="E16" s="63" t="s">
        <v>22</v>
      </c>
      <c r="F16" s="49">
        <v>582500</v>
      </c>
      <c r="G16" s="379"/>
      <c r="H16" s="387"/>
      <c r="I16" s="383"/>
      <c r="J16" s="384"/>
      <c r="K16" s="383"/>
      <c r="L16" s="383"/>
    </row>
    <row r="17" spans="1:12" ht="15" x14ac:dyDescent="0.2">
      <c r="A17" s="195">
        <v>45516</v>
      </c>
      <c r="B17" s="169" t="s">
        <v>1408</v>
      </c>
      <c r="C17" s="49" t="s">
        <v>335</v>
      </c>
      <c r="D17" s="49" t="s">
        <v>1409</v>
      </c>
      <c r="E17" s="63" t="s">
        <v>22</v>
      </c>
      <c r="F17" s="49">
        <v>304700</v>
      </c>
      <c r="G17" s="379"/>
      <c r="H17" s="387"/>
      <c r="I17" s="383"/>
      <c r="J17" s="384"/>
      <c r="K17" s="383"/>
      <c r="L17" s="383"/>
    </row>
    <row r="18" spans="1:12" ht="15" x14ac:dyDescent="0.2">
      <c r="A18" s="195">
        <v>45516</v>
      </c>
      <c r="B18" s="169" t="s">
        <v>1410</v>
      </c>
      <c r="C18" s="49" t="s">
        <v>91</v>
      </c>
      <c r="D18" s="49" t="s">
        <v>1411</v>
      </c>
      <c r="E18" s="63" t="s">
        <v>102</v>
      </c>
      <c r="F18" s="49">
        <v>50000</v>
      </c>
      <c r="G18" s="379"/>
      <c r="H18" s="387"/>
      <c r="I18" s="383"/>
      <c r="J18" s="384"/>
      <c r="K18" s="383"/>
      <c r="L18" s="383"/>
    </row>
    <row r="19" spans="1:12" ht="15" x14ac:dyDescent="0.2">
      <c r="A19" s="197">
        <v>45516</v>
      </c>
      <c r="B19" s="198" t="s">
        <v>1412</v>
      </c>
      <c r="C19" s="198" t="s">
        <v>1310</v>
      </c>
      <c r="D19" s="198" t="s">
        <v>1413</v>
      </c>
      <c r="E19" s="199" t="s">
        <v>167</v>
      </c>
      <c r="F19" s="198">
        <v>16800000</v>
      </c>
      <c r="G19" s="379"/>
      <c r="H19" s="387"/>
      <c r="I19" s="383"/>
      <c r="J19" s="384"/>
      <c r="K19" s="383"/>
      <c r="L19" s="383"/>
    </row>
    <row r="20" spans="1:12" ht="15" x14ac:dyDescent="0.2">
      <c r="A20" s="196">
        <v>45517</v>
      </c>
      <c r="B20" s="109" t="s">
        <v>1414</v>
      </c>
      <c r="C20" s="49" t="s">
        <v>1310</v>
      </c>
      <c r="D20" s="49" t="s">
        <v>1415</v>
      </c>
      <c r="E20" s="63" t="s">
        <v>102</v>
      </c>
      <c r="F20" s="49">
        <v>150000</v>
      </c>
      <c r="G20" s="379"/>
      <c r="H20" s="387"/>
      <c r="I20" s="383"/>
      <c r="J20" s="384"/>
      <c r="K20" s="383"/>
      <c r="L20" s="383"/>
    </row>
    <row r="21" spans="1:12" ht="15" x14ac:dyDescent="0.2">
      <c r="A21" s="196">
        <v>45517</v>
      </c>
      <c r="B21" s="109" t="s">
        <v>1416</v>
      </c>
      <c r="C21" s="49" t="s">
        <v>1310</v>
      </c>
      <c r="D21" s="49" t="s">
        <v>1417</v>
      </c>
      <c r="E21" s="63" t="s">
        <v>23</v>
      </c>
      <c r="F21" s="49">
        <v>801100</v>
      </c>
      <c r="G21" s="379"/>
      <c r="H21" s="387"/>
      <c r="I21" s="383"/>
      <c r="J21" s="384"/>
      <c r="K21" s="383"/>
      <c r="L21" s="383"/>
    </row>
    <row r="22" spans="1:12" ht="15" x14ac:dyDescent="0.2">
      <c r="A22" s="196">
        <v>45517</v>
      </c>
      <c r="B22" s="109" t="s">
        <v>1418</v>
      </c>
      <c r="C22" s="49" t="s">
        <v>1310</v>
      </c>
      <c r="D22" s="49" t="s">
        <v>1419</v>
      </c>
      <c r="E22" s="63" t="s">
        <v>22</v>
      </c>
      <c r="F22" s="49">
        <v>5702250</v>
      </c>
      <c r="G22" s="379"/>
      <c r="H22" s="388"/>
      <c r="I22" s="383"/>
      <c r="J22" s="384"/>
      <c r="K22" s="383"/>
      <c r="L22" s="383"/>
    </row>
    <row r="23" spans="1:12" s="275" customFormat="1" ht="15" x14ac:dyDescent="0.2">
      <c r="A23" s="272">
        <v>45516</v>
      </c>
      <c r="B23" s="273" t="s">
        <v>1412</v>
      </c>
      <c r="C23" s="273" t="s">
        <v>1310</v>
      </c>
      <c r="D23" s="273" t="s">
        <v>1413</v>
      </c>
      <c r="E23" s="274" t="s">
        <v>167</v>
      </c>
      <c r="F23" s="273">
        <v>5916500</v>
      </c>
      <c r="G23" s="389">
        <v>45518</v>
      </c>
      <c r="H23" s="390" t="s">
        <v>1428</v>
      </c>
      <c r="I23" s="390" t="s">
        <v>1429</v>
      </c>
      <c r="J23" s="391">
        <v>8000000</v>
      </c>
      <c r="K23" s="392" t="s">
        <v>1432</v>
      </c>
      <c r="L23" s="390" t="s">
        <v>1372</v>
      </c>
    </row>
    <row r="24" spans="1:12" s="275" customFormat="1" ht="15" x14ac:dyDescent="0.2">
      <c r="A24" s="272">
        <v>45517</v>
      </c>
      <c r="B24" s="273" t="s">
        <v>1420</v>
      </c>
      <c r="C24" s="273" t="s">
        <v>539</v>
      </c>
      <c r="D24" s="273" t="s">
        <v>1421</v>
      </c>
      <c r="E24" s="274" t="s">
        <v>167</v>
      </c>
      <c r="F24" s="273">
        <v>907400</v>
      </c>
      <c r="G24" s="389"/>
      <c r="H24" s="390"/>
      <c r="I24" s="390"/>
      <c r="J24" s="391"/>
      <c r="K24" s="393"/>
      <c r="L24" s="390"/>
    </row>
    <row r="25" spans="1:12" s="275" customFormat="1" ht="15" x14ac:dyDescent="0.2">
      <c r="A25" s="272">
        <v>45517</v>
      </c>
      <c r="B25" s="273" t="s">
        <v>1422</v>
      </c>
      <c r="C25" s="273" t="s">
        <v>1355</v>
      </c>
      <c r="D25" s="273" t="s">
        <v>1423</v>
      </c>
      <c r="E25" s="274" t="s">
        <v>167</v>
      </c>
      <c r="F25" s="273">
        <v>889100</v>
      </c>
      <c r="G25" s="389"/>
      <c r="H25" s="390"/>
      <c r="I25" s="390"/>
      <c r="J25" s="391"/>
      <c r="K25" s="393"/>
      <c r="L25" s="390"/>
    </row>
    <row r="26" spans="1:12" s="275" customFormat="1" ht="15" x14ac:dyDescent="0.2">
      <c r="A26" s="272">
        <v>45517</v>
      </c>
      <c r="B26" s="273" t="s">
        <v>1424</v>
      </c>
      <c r="C26" s="273" t="s">
        <v>77</v>
      </c>
      <c r="D26" s="273" t="s">
        <v>1425</v>
      </c>
      <c r="E26" s="274" t="s">
        <v>22</v>
      </c>
      <c r="F26" s="273">
        <v>287000</v>
      </c>
      <c r="G26" s="389"/>
      <c r="H26" s="390"/>
      <c r="I26" s="390"/>
      <c r="J26" s="391"/>
      <c r="K26" s="394"/>
      <c r="L26" s="390"/>
    </row>
    <row r="27" spans="1:12" ht="15" x14ac:dyDescent="0.2">
      <c r="A27" s="197">
        <v>45516</v>
      </c>
      <c r="B27" s="198" t="s">
        <v>1412</v>
      </c>
      <c r="C27" s="198" t="s">
        <v>1310</v>
      </c>
      <c r="D27" s="198" t="s">
        <v>1413</v>
      </c>
      <c r="E27" s="199" t="s">
        <v>167</v>
      </c>
      <c r="F27" s="198">
        <v>6783500</v>
      </c>
      <c r="G27" s="379">
        <v>45519</v>
      </c>
      <c r="H27" s="383" t="s">
        <v>1433</v>
      </c>
      <c r="I27" s="383" t="s">
        <v>1434</v>
      </c>
      <c r="J27" s="384">
        <v>6821000</v>
      </c>
      <c r="K27" s="383" t="s">
        <v>1438</v>
      </c>
      <c r="L27" s="383" t="s">
        <v>1437</v>
      </c>
    </row>
    <row r="28" spans="1:12" ht="15" x14ac:dyDescent="0.2">
      <c r="A28" s="196">
        <v>45519</v>
      </c>
      <c r="B28" s="169" t="s">
        <v>1435</v>
      </c>
      <c r="C28" s="49" t="s">
        <v>1401</v>
      </c>
      <c r="D28" s="49" t="s">
        <v>1436</v>
      </c>
      <c r="E28" s="63" t="s">
        <v>168</v>
      </c>
      <c r="F28" s="49">
        <v>37500</v>
      </c>
      <c r="G28" s="379"/>
      <c r="H28" s="383"/>
      <c r="I28" s="383"/>
      <c r="J28" s="384"/>
      <c r="K28" s="383"/>
      <c r="L28" s="383"/>
    </row>
    <row r="29" spans="1:12" ht="15" x14ac:dyDescent="0.2">
      <c r="A29" s="201">
        <v>45520</v>
      </c>
      <c r="B29" s="49" t="s">
        <v>1439</v>
      </c>
      <c r="C29" s="49" t="s">
        <v>1394</v>
      </c>
      <c r="D29" s="49" t="s">
        <v>1440</v>
      </c>
      <c r="E29" s="200" t="s">
        <v>22</v>
      </c>
      <c r="F29" s="49">
        <v>114800</v>
      </c>
      <c r="G29" s="379">
        <v>45526</v>
      </c>
      <c r="H29" s="376" t="s">
        <v>1445</v>
      </c>
      <c r="I29" s="376" t="s">
        <v>1446</v>
      </c>
      <c r="J29" s="380">
        <v>746700</v>
      </c>
      <c r="K29" s="376" t="s">
        <v>1450</v>
      </c>
      <c r="L29" s="376" t="s">
        <v>1447</v>
      </c>
    </row>
    <row r="30" spans="1:12" ht="15" x14ac:dyDescent="0.2">
      <c r="A30" s="201">
        <v>45524</v>
      </c>
      <c r="B30" s="49" t="s">
        <v>1441</v>
      </c>
      <c r="C30" s="49" t="s">
        <v>271</v>
      </c>
      <c r="D30" s="49" t="s">
        <v>1442</v>
      </c>
      <c r="E30" s="200" t="s">
        <v>22</v>
      </c>
      <c r="F30" s="49">
        <v>533400</v>
      </c>
      <c r="G30" s="379"/>
      <c r="H30" s="377"/>
      <c r="I30" s="377"/>
      <c r="J30" s="381"/>
      <c r="K30" s="377"/>
      <c r="L30" s="377"/>
    </row>
    <row r="31" spans="1:12" ht="15" x14ac:dyDescent="0.2">
      <c r="A31" s="201">
        <v>45524</v>
      </c>
      <c r="B31" s="169" t="s">
        <v>1443</v>
      </c>
      <c r="C31" s="49" t="s">
        <v>271</v>
      </c>
      <c r="D31" s="49" t="s">
        <v>1444</v>
      </c>
      <c r="E31" s="200" t="s">
        <v>168</v>
      </c>
      <c r="F31" s="49">
        <v>98500</v>
      </c>
      <c r="G31" s="379"/>
      <c r="H31" s="378"/>
      <c r="I31" s="378"/>
      <c r="J31" s="382"/>
      <c r="K31" s="378"/>
      <c r="L31" s="378"/>
    </row>
    <row r="32" spans="1:12" ht="15" x14ac:dyDescent="0.2">
      <c r="A32" s="201">
        <v>45506</v>
      </c>
      <c r="B32" s="49" t="s">
        <v>1448</v>
      </c>
      <c r="C32" s="49" t="s">
        <v>335</v>
      </c>
      <c r="D32" s="49" t="s">
        <v>1449</v>
      </c>
      <c r="E32" s="200" t="s">
        <v>22</v>
      </c>
      <c r="F32" s="49">
        <v>304700</v>
      </c>
      <c r="G32" s="202"/>
      <c r="H32" s="209"/>
      <c r="I32" s="209"/>
      <c r="J32" s="210"/>
      <c r="K32" s="209"/>
      <c r="L32" s="209"/>
    </row>
    <row r="33" spans="1:12" ht="15" x14ac:dyDescent="0.2">
      <c r="A33" s="231">
        <v>45531</v>
      </c>
      <c r="B33" s="49" t="s">
        <v>1451</v>
      </c>
      <c r="C33" s="49" t="s">
        <v>1452</v>
      </c>
      <c r="D33" s="49" t="s">
        <v>1453</v>
      </c>
      <c r="E33" s="200" t="s">
        <v>22</v>
      </c>
      <c r="F33" s="49">
        <v>336700</v>
      </c>
      <c r="G33" s="232"/>
      <c r="H33" s="209"/>
      <c r="I33" s="209"/>
      <c r="J33" s="210"/>
      <c r="K33" s="209"/>
      <c r="L33" s="209"/>
    </row>
    <row r="34" spans="1:12" ht="15" x14ac:dyDescent="0.2">
      <c r="A34" s="231">
        <v>45531</v>
      </c>
      <c r="B34" s="49" t="s">
        <v>1454</v>
      </c>
      <c r="C34" s="49" t="s">
        <v>444</v>
      </c>
      <c r="D34" s="49" t="s">
        <v>1455</v>
      </c>
      <c r="E34" s="200" t="s">
        <v>22</v>
      </c>
      <c r="F34" s="49">
        <v>405700</v>
      </c>
      <c r="G34" s="232"/>
      <c r="H34" s="209"/>
      <c r="I34" s="209"/>
      <c r="J34" s="210"/>
      <c r="K34" s="209"/>
      <c r="L34" s="209"/>
    </row>
    <row r="35" spans="1:12" ht="15" x14ac:dyDescent="0.2">
      <c r="A35" s="231">
        <v>45531</v>
      </c>
      <c r="B35" s="49" t="s">
        <v>1456</v>
      </c>
      <c r="C35" s="49" t="s">
        <v>1457</v>
      </c>
      <c r="D35" s="49" t="s">
        <v>1458</v>
      </c>
      <c r="E35" s="200" t="s">
        <v>22</v>
      </c>
      <c r="F35" s="49">
        <v>371450</v>
      </c>
      <c r="G35" s="232"/>
      <c r="H35" s="209"/>
      <c r="I35" s="209"/>
      <c r="J35" s="210"/>
      <c r="K35" s="209"/>
      <c r="L35" s="209"/>
    </row>
    <row r="36" spans="1:12" ht="15" x14ac:dyDescent="0.2">
      <c r="A36" s="231">
        <v>45531</v>
      </c>
      <c r="B36" s="49" t="s">
        <v>1459</v>
      </c>
      <c r="C36" s="49" t="s">
        <v>1460</v>
      </c>
      <c r="D36" s="49" t="s">
        <v>1461</v>
      </c>
      <c r="E36" s="200" t="s">
        <v>22</v>
      </c>
      <c r="F36" s="49">
        <v>563000</v>
      </c>
      <c r="G36" s="232"/>
      <c r="H36" s="209"/>
      <c r="I36" s="209"/>
      <c r="J36" s="210"/>
      <c r="K36" s="209"/>
      <c r="L36" s="209"/>
    </row>
    <row r="37" spans="1:12" ht="15" x14ac:dyDescent="0.2">
      <c r="A37" s="231">
        <v>45532</v>
      </c>
      <c r="B37" s="49" t="s">
        <v>1462</v>
      </c>
      <c r="C37" s="49" t="s">
        <v>792</v>
      </c>
      <c r="D37" s="49" t="s">
        <v>1463</v>
      </c>
      <c r="E37" s="200" t="s">
        <v>22</v>
      </c>
      <c r="F37" s="49">
        <v>101900</v>
      </c>
      <c r="G37" s="232"/>
      <c r="H37" s="209"/>
      <c r="I37" s="209"/>
      <c r="J37" s="210"/>
      <c r="K37" s="209"/>
      <c r="L37" s="209"/>
    </row>
    <row r="38" spans="1:12" ht="15" x14ac:dyDescent="0.2">
      <c r="A38" s="233">
        <v>45533</v>
      </c>
      <c r="B38" s="49" t="s">
        <v>1464</v>
      </c>
      <c r="C38" s="49" t="s">
        <v>572</v>
      </c>
      <c r="D38" s="49" t="s">
        <v>1465</v>
      </c>
      <c r="E38" s="200" t="s">
        <v>22</v>
      </c>
      <c r="F38" s="49">
        <v>304700</v>
      </c>
      <c r="G38" s="234"/>
      <c r="H38" s="209"/>
      <c r="I38" s="209"/>
      <c r="J38" s="210"/>
      <c r="K38" s="209"/>
      <c r="L38" s="209"/>
    </row>
    <row r="39" spans="1:12" s="244" customFormat="1" ht="15" x14ac:dyDescent="0.2">
      <c r="A39" s="129">
        <v>45533</v>
      </c>
      <c r="B39" s="109" t="s">
        <v>1466</v>
      </c>
      <c r="C39" s="109" t="s">
        <v>796</v>
      </c>
      <c r="D39" s="109" t="s">
        <v>1467</v>
      </c>
      <c r="E39" s="130" t="s">
        <v>22</v>
      </c>
      <c r="F39" s="240">
        <v>900</v>
      </c>
      <c r="G39" s="241"/>
      <c r="H39" s="242"/>
      <c r="I39" s="242"/>
      <c r="J39" s="243"/>
      <c r="K39" s="242"/>
      <c r="L39" s="242"/>
    </row>
    <row r="40" spans="1:12" ht="15" x14ac:dyDescent="0.2">
      <c r="A40" s="233">
        <v>45533</v>
      </c>
      <c r="B40" s="49" t="s">
        <v>1468</v>
      </c>
      <c r="C40" s="49" t="s">
        <v>796</v>
      </c>
      <c r="D40" s="49" t="s">
        <v>1469</v>
      </c>
      <c r="E40" s="200" t="s">
        <v>22</v>
      </c>
      <c r="F40" s="49">
        <v>470100</v>
      </c>
      <c r="G40" s="234"/>
      <c r="H40" s="209"/>
      <c r="I40" s="209"/>
      <c r="J40" s="210"/>
      <c r="K40" s="209"/>
      <c r="L40" s="209"/>
    </row>
    <row r="41" spans="1:12" ht="15" x14ac:dyDescent="0.2">
      <c r="A41" s="236">
        <v>45534</v>
      </c>
      <c r="B41" s="49" t="s">
        <v>1470</v>
      </c>
      <c r="C41" s="49" t="s">
        <v>539</v>
      </c>
      <c r="D41" s="49" t="s">
        <v>1471</v>
      </c>
      <c r="E41" s="200" t="s">
        <v>22</v>
      </c>
      <c r="F41" s="49">
        <v>487200</v>
      </c>
      <c r="G41" s="238"/>
      <c r="H41" s="209"/>
      <c r="I41" s="209"/>
      <c r="J41" s="210"/>
      <c r="K41" s="209"/>
      <c r="L41" s="209"/>
    </row>
    <row r="42" spans="1:12" ht="15" x14ac:dyDescent="0.2">
      <c r="A42" s="236">
        <v>45534</v>
      </c>
      <c r="B42" s="49" t="s">
        <v>1472</v>
      </c>
      <c r="C42" s="49" t="s">
        <v>731</v>
      </c>
      <c r="D42" s="49" t="s">
        <v>1473</v>
      </c>
      <c r="E42" s="200" t="s">
        <v>22</v>
      </c>
      <c r="F42" s="49">
        <v>336400</v>
      </c>
      <c r="G42" s="238"/>
      <c r="H42" s="209"/>
      <c r="I42" s="209"/>
      <c r="J42" s="210"/>
      <c r="K42" s="209"/>
      <c r="L42" s="209"/>
    </row>
    <row r="43" spans="1:12" ht="15" x14ac:dyDescent="0.2">
      <c r="A43" s="236">
        <v>45534</v>
      </c>
      <c r="B43" s="49" t="s">
        <v>1474</v>
      </c>
      <c r="C43" s="49" t="s">
        <v>91</v>
      </c>
      <c r="D43" s="49" t="s">
        <v>1475</v>
      </c>
      <c r="E43" s="200" t="s">
        <v>22</v>
      </c>
      <c r="F43" s="49">
        <v>336400</v>
      </c>
      <c r="G43" s="238"/>
      <c r="H43" s="209"/>
      <c r="I43" s="209"/>
      <c r="J43" s="210"/>
      <c r="K43" s="209"/>
      <c r="L43" s="209"/>
    </row>
    <row r="44" spans="1:12" ht="15" x14ac:dyDescent="0.2">
      <c r="A44" s="236">
        <v>45534</v>
      </c>
      <c r="B44" s="169" t="s">
        <v>1476</v>
      </c>
      <c r="C44" s="49" t="s">
        <v>796</v>
      </c>
      <c r="D44" s="49" t="s">
        <v>1477</v>
      </c>
      <c r="E44" s="200" t="s">
        <v>168</v>
      </c>
      <c r="F44" s="49">
        <v>168800</v>
      </c>
      <c r="G44" s="238"/>
      <c r="H44" s="209"/>
      <c r="I44" s="209"/>
      <c r="J44" s="210"/>
      <c r="K44" s="209"/>
      <c r="L44" s="209"/>
    </row>
    <row r="45" spans="1:12" ht="15" x14ac:dyDescent="0.2">
      <c r="A45" s="236">
        <v>45534</v>
      </c>
      <c r="B45" s="49" t="s">
        <v>1478</v>
      </c>
      <c r="C45" s="49" t="s">
        <v>91</v>
      </c>
      <c r="D45" s="49" t="s">
        <v>1479</v>
      </c>
      <c r="E45" s="200" t="s">
        <v>167</v>
      </c>
      <c r="F45" s="49">
        <v>76150</v>
      </c>
      <c r="G45" s="238"/>
      <c r="H45" s="209"/>
      <c r="I45" s="209"/>
      <c r="J45" s="210"/>
      <c r="K45" s="209"/>
      <c r="L45" s="209"/>
    </row>
    <row r="46" spans="1:12" ht="15" x14ac:dyDescent="0.2">
      <c r="A46" s="236">
        <v>45534</v>
      </c>
      <c r="B46" s="49" t="s">
        <v>1480</v>
      </c>
      <c r="C46" s="49" t="s">
        <v>1167</v>
      </c>
      <c r="D46" s="49" t="s">
        <v>1481</v>
      </c>
      <c r="E46" s="200" t="s">
        <v>167</v>
      </c>
      <c r="F46" s="49">
        <v>305400</v>
      </c>
      <c r="G46" s="238"/>
      <c r="H46" s="209"/>
      <c r="I46" s="209"/>
      <c r="J46" s="210"/>
      <c r="K46" s="209"/>
      <c r="L46" s="209"/>
    </row>
    <row r="47" spans="1:12" ht="15" x14ac:dyDescent="0.2">
      <c r="A47" s="201">
        <v>45534</v>
      </c>
      <c r="B47" s="49" t="s">
        <v>1482</v>
      </c>
      <c r="C47" s="49" t="s">
        <v>731</v>
      </c>
      <c r="D47" s="49" t="s">
        <v>1483</v>
      </c>
      <c r="E47" s="200" t="s">
        <v>167</v>
      </c>
      <c r="F47" s="49">
        <v>146300</v>
      </c>
      <c r="G47" s="202"/>
      <c r="H47" s="209"/>
      <c r="I47" s="209"/>
      <c r="J47" s="210"/>
      <c r="K47" s="209"/>
      <c r="L47" s="209"/>
    </row>
    <row r="48" spans="1:12" ht="15" x14ac:dyDescent="0.2">
      <c r="A48" s="196"/>
      <c r="B48" s="49"/>
      <c r="C48" s="49"/>
      <c r="D48" s="49"/>
      <c r="E48" s="49"/>
      <c r="F48" s="49"/>
      <c r="G48" s="203"/>
    </row>
    <row r="49" spans="1:11" ht="15" x14ac:dyDescent="0.2">
      <c r="A49" s="196"/>
      <c r="B49" s="49"/>
      <c r="C49" s="49"/>
      <c r="D49" s="49"/>
      <c r="E49" s="49"/>
      <c r="F49" s="49"/>
      <c r="G49" s="203"/>
    </row>
    <row r="50" spans="1:11" ht="15.75" thickBot="1" x14ac:dyDescent="0.3">
      <c r="A50" s="196"/>
      <c r="E50" s="43" t="s">
        <v>865</v>
      </c>
      <c r="F50" s="246">
        <f>SUM(F32:F38,F40:F47)</f>
        <v>4714900</v>
      </c>
      <c r="G50" s="245">
        <f>F39</f>
        <v>900</v>
      </c>
      <c r="K50" s="184"/>
    </row>
    <row r="51" spans="1:11" ht="15.75" thickTop="1" x14ac:dyDescent="0.2">
      <c r="A51" s="196"/>
      <c r="F51" s="13"/>
      <c r="K51" s="184"/>
    </row>
    <row r="52" spans="1:11" x14ac:dyDescent="0.2">
      <c r="D52" t="s">
        <v>867</v>
      </c>
      <c r="E52" s="47">
        <v>4745178.91</v>
      </c>
      <c r="F52" s="13"/>
      <c r="G52" s="239"/>
      <c r="K52" s="184"/>
    </row>
    <row r="53" spans="1:11" ht="15" x14ac:dyDescent="0.25">
      <c r="D53" s="39" t="s">
        <v>866</v>
      </c>
      <c r="E53" s="48">
        <v>4745150</v>
      </c>
      <c r="F53" s="47"/>
    </row>
    <row r="54" spans="1:11" x14ac:dyDescent="0.2">
      <c r="E54" s="37">
        <f>E52-E53</f>
        <v>28.910000000149012</v>
      </c>
    </row>
  </sheetData>
  <mergeCells count="36">
    <mergeCell ref="G23:G26"/>
    <mergeCell ref="H23:H26"/>
    <mergeCell ref="I23:I26"/>
    <mergeCell ref="J23:J26"/>
    <mergeCell ref="L13:L22"/>
    <mergeCell ref="K23:K26"/>
    <mergeCell ref="L23:L26"/>
    <mergeCell ref="G13:G22"/>
    <mergeCell ref="H13:H22"/>
    <mergeCell ref="I13:I22"/>
    <mergeCell ref="J13:J22"/>
    <mergeCell ref="K13:K22"/>
    <mergeCell ref="K8:K12"/>
    <mergeCell ref="L8:L12"/>
    <mergeCell ref="G8:G12"/>
    <mergeCell ref="H8:H12"/>
    <mergeCell ref="I8:I12"/>
    <mergeCell ref="J8:J12"/>
    <mergeCell ref="K2:K7"/>
    <mergeCell ref="L2:L7"/>
    <mergeCell ref="G2:G7"/>
    <mergeCell ref="H2:H7"/>
    <mergeCell ref="I2:I7"/>
    <mergeCell ref="J2:J7"/>
    <mergeCell ref="K27:K28"/>
    <mergeCell ref="L27:L28"/>
    <mergeCell ref="G27:G28"/>
    <mergeCell ref="H27:H28"/>
    <mergeCell ref="I27:I28"/>
    <mergeCell ref="J27:J28"/>
    <mergeCell ref="L29:L31"/>
    <mergeCell ref="K29:K31"/>
    <mergeCell ref="G29:G31"/>
    <mergeCell ref="H29:H31"/>
    <mergeCell ref="I29:I31"/>
    <mergeCell ref="J29:J31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1"/>
  <sheetViews>
    <sheetView workbookViewId="0">
      <pane ySplit="1" topLeftCell="A6" activePane="bottomLeft" state="frozen"/>
      <selection pane="bottomLeft" activeCell="B13" sqref="A2:XFD22"/>
    </sheetView>
  </sheetViews>
  <sheetFormatPr defaultRowHeight="12.75" x14ac:dyDescent="0.2"/>
  <cols>
    <col min="1" max="1" width="15.5703125" customWidth="1"/>
    <col min="2" max="2" width="24.140625" customWidth="1"/>
    <col min="3" max="3" width="26.42578125" customWidth="1"/>
    <col min="4" max="4" width="47.28515625" customWidth="1"/>
    <col min="5" max="5" width="17.42578125" customWidth="1"/>
    <col min="6" max="6" width="15.5703125" customWidth="1"/>
    <col min="7" max="7" width="21.7109375" customWidth="1"/>
    <col min="8" max="8" width="28.85546875" customWidth="1"/>
    <col min="9" max="9" width="38.7109375" customWidth="1"/>
    <col min="10" max="10" width="22.42578125" customWidth="1"/>
    <col min="11" max="11" width="31.85546875" customWidth="1"/>
    <col min="12" max="12" width="33.85546875" customWidth="1"/>
  </cols>
  <sheetData>
    <row r="1" spans="1:12" s="44" customFormat="1" ht="33.75" customHeight="1" x14ac:dyDescent="0.2">
      <c r="A1" s="122" t="s">
        <v>1</v>
      </c>
      <c r="B1" s="122" t="s">
        <v>2</v>
      </c>
      <c r="C1" s="122" t="s">
        <v>3</v>
      </c>
      <c r="D1" s="122" t="s">
        <v>4</v>
      </c>
      <c r="E1" s="122" t="s">
        <v>0</v>
      </c>
      <c r="F1" s="127" t="s">
        <v>5</v>
      </c>
      <c r="G1" s="121" t="s">
        <v>10</v>
      </c>
      <c r="H1" s="122" t="s">
        <v>6</v>
      </c>
      <c r="I1" s="122" t="s">
        <v>4</v>
      </c>
      <c r="J1" s="123" t="s">
        <v>7</v>
      </c>
      <c r="K1" s="122" t="s">
        <v>8</v>
      </c>
      <c r="L1" s="124" t="s">
        <v>9</v>
      </c>
    </row>
    <row r="2" spans="1:12" s="171" customFormat="1" ht="15" x14ac:dyDescent="0.2">
      <c r="A2" s="237">
        <v>45506</v>
      </c>
      <c r="B2" s="169" t="s">
        <v>1448</v>
      </c>
      <c r="C2" s="169" t="s">
        <v>335</v>
      </c>
      <c r="D2" s="169" t="s">
        <v>1449</v>
      </c>
      <c r="E2" s="168" t="s">
        <v>22</v>
      </c>
      <c r="F2" s="169">
        <v>304700</v>
      </c>
      <c r="G2" s="395">
        <v>45537</v>
      </c>
      <c r="H2" s="347" t="s">
        <v>1508</v>
      </c>
      <c r="I2" s="350" t="s">
        <v>1509</v>
      </c>
      <c r="J2" s="354">
        <v>8075400</v>
      </c>
      <c r="K2" s="350" t="s">
        <v>1510</v>
      </c>
      <c r="L2" s="350" t="s">
        <v>1437</v>
      </c>
    </row>
    <row r="3" spans="1:12" s="171" customFormat="1" ht="15" x14ac:dyDescent="0.2">
      <c r="A3" s="237">
        <v>45531</v>
      </c>
      <c r="B3" s="169" t="s">
        <v>1451</v>
      </c>
      <c r="C3" s="169" t="s">
        <v>1452</v>
      </c>
      <c r="D3" s="169" t="s">
        <v>1453</v>
      </c>
      <c r="E3" s="168" t="s">
        <v>22</v>
      </c>
      <c r="F3" s="169">
        <v>336700</v>
      </c>
      <c r="G3" s="396"/>
      <c r="H3" s="347"/>
      <c r="I3" s="351"/>
      <c r="J3" s="355"/>
      <c r="K3" s="351"/>
      <c r="L3" s="351"/>
    </row>
    <row r="4" spans="1:12" s="171" customFormat="1" ht="15" x14ac:dyDescent="0.2">
      <c r="A4" s="237">
        <v>45531</v>
      </c>
      <c r="B4" s="169" t="s">
        <v>1454</v>
      </c>
      <c r="C4" s="169" t="s">
        <v>444</v>
      </c>
      <c r="D4" s="169" t="s">
        <v>1455</v>
      </c>
      <c r="E4" s="168" t="s">
        <v>22</v>
      </c>
      <c r="F4" s="169">
        <v>405700</v>
      </c>
      <c r="G4" s="396"/>
      <c r="H4" s="347"/>
      <c r="I4" s="351"/>
      <c r="J4" s="355"/>
      <c r="K4" s="351"/>
      <c r="L4" s="351"/>
    </row>
    <row r="5" spans="1:12" s="171" customFormat="1" ht="15" x14ac:dyDescent="0.2">
      <c r="A5" s="237">
        <v>45531</v>
      </c>
      <c r="B5" s="169" t="s">
        <v>1456</v>
      </c>
      <c r="C5" s="169" t="s">
        <v>1457</v>
      </c>
      <c r="D5" s="169" t="s">
        <v>1458</v>
      </c>
      <c r="E5" s="168" t="s">
        <v>22</v>
      </c>
      <c r="F5" s="169">
        <v>371450</v>
      </c>
      <c r="G5" s="396"/>
      <c r="H5" s="347"/>
      <c r="I5" s="351"/>
      <c r="J5" s="355"/>
      <c r="K5" s="351"/>
      <c r="L5" s="351"/>
    </row>
    <row r="6" spans="1:12" s="171" customFormat="1" ht="15" x14ac:dyDescent="0.2">
      <c r="A6" s="237">
        <v>45531</v>
      </c>
      <c r="B6" s="169" t="s">
        <v>1459</v>
      </c>
      <c r="C6" s="169" t="s">
        <v>1460</v>
      </c>
      <c r="D6" s="169" t="s">
        <v>1461</v>
      </c>
      <c r="E6" s="168" t="s">
        <v>22</v>
      </c>
      <c r="F6" s="169">
        <v>563000</v>
      </c>
      <c r="G6" s="396"/>
      <c r="H6" s="347"/>
      <c r="I6" s="351"/>
      <c r="J6" s="355"/>
      <c r="K6" s="351"/>
      <c r="L6" s="351"/>
    </row>
    <row r="7" spans="1:12" s="171" customFormat="1" ht="15" x14ac:dyDescent="0.2">
      <c r="A7" s="237">
        <v>45532</v>
      </c>
      <c r="B7" s="169" t="s">
        <v>1462</v>
      </c>
      <c r="C7" s="169" t="s">
        <v>792</v>
      </c>
      <c r="D7" s="169" t="s">
        <v>1463</v>
      </c>
      <c r="E7" s="168" t="s">
        <v>22</v>
      </c>
      <c r="F7" s="169">
        <v>101900</v>
      </c>
      <c r="G7" s="396"/>
      <c r="H7" s="347"/>
      <c r="I7" s="351"/>
      <c r="J7" s="355"/>
      <c r="K7" s="351"/>
      <c r="L7" s="351"/>
    </row>
    <row r="8" spans="1:12" s="171" customFormat="1" ht="15" x14ac:dyDescent="0.2">
      <c r="A8" s="237">
        <v>45533</v>
      </c>
      <c r="B8" s="169" t="s">
        <v>1464</v>
      </c>
      <c r="C8" s="169" t="s">
        <v>572</v>
      </c>
      <c r="D8" s="169" t="s">
        <v>1465</v>
      </c>
      <c r="E8" s="168" t="s">
        <v>22</v>
      </c>
      <c r="F8" s="169">
        <v>304700</v>
      </c>
      <c r="G8" s="396"/>
      <c r="H8" s="347"/>
      <c r="I8" s="351"/>
      <c r="J8" s="355"/>
      <c r="K8" s="351"/>
      <c r="L8" s="351"/>
    </row>
    <row r="9" spans="1:12" s="171" customFormat="1" ht="15" x14ac:dyDescent="0.2">
      <c r="A9" s="237">
        <v>45533</v>
      </c>
      <c r="B9" s="169" t="s">
        <v>1468</v>
      </c>
      <c r="C9" s="169" t="s">
        <v>796</v>
      </c>
      <c r="D9" s="169" t="s">
        <v>1469</v>
      </c>
      <c r="E9" s="168" t="s">
        <v>22</v>
      </c>
      <c r="F9" s="169">
        <v>470100</v>
      </c>
      <c r="G9" s="396"/>
      <c r="H9" s="347"/>
      <c r="I9" s="351"/>
      <c r="J9" s="355"/>
      <c r="K9" s="351"/>
      <c r="L9" s="351"/>
    </row>
    <row r="10" spans="1:12" s="171" customFormat="1" ht="15" x14ac:dyDescent="0.2">
      <c r="A10" s="237">
        <v>45534</v>
      </c>
      <c r="B10" s="169" t="s">
        <v>1470</v>
      </c>
      <c r="C10" s="169" t="s">
        <v>539</v>
      </c>
      <c r="D10" s="169" t="s">
        <v>1471</v>
      </c>
      <c r="E10" s="168" t="s">
        <v>22</v>
      </c>
      <c r="F10" s="169">
        <v>487200</v>
      </c>
      <c r="G10" s="396"/>
      <c r="H10" s="347"/>
      <c r="I10" s="351"/>
      <c r="J10" s="355"/>
      <c r="K10" s="351"/>
      <c r="L10" s="351"/>
    </row>
    <row r="11" spans="1:12" s="171" customFormat="1" ht="15" x14ac:dyDescent="0.2">
      <c r="A11" s="237">
        <v>45534</v>
      </c>
      <c r="B11" s="169" t="s">
        <v>1472</v>
      </c>
      <c r="C11" s="169" t="s">
        <v>731</v>
      </c>
      <c r="D11" s="169" t="s">
        <v>1473</v>
      </c>
      <c r="E11" s="168" t="s">
        <v>22</v>
      </c>
      <c r="F11" s="169">
        <v>336400</v>
      </c>
      <c r="G11" s="396"/>
      <c r="H11" s="347"/>
      <c r="I11" s="351"/>
      <c r="J11" s="355"/>
      <c r="K11" s="351"/>
      <c r="L11" s="351"/>
    </row>
    <row r="12" spans="1:12" s="171" customFormat="1" ht="15" x14ac:dyDescent="0.2">
      <c r="A12" s="237">
        <v>45534</v>
      </c>
      <c r="B12" s="169" t="s">
        <v>1474</v>
      </c>
      <c r="C12" s="169" t="s">
        <v>91</v>
      </c>
      <c r="D12" s="169" t="s">
        <v>1475</v>
      </c>
      <c r="E12" s="168" t="s">
        <v>22</v>
      </c>
      <c r="F12" s="169">
        <v>336400</v>
      </c>
      <c r="G12" s="396"/>
      <c r="H12" s="347"/>
      <c r="I12" s="351"/>
      <c r="J12" s="355"/>
      <c r="K12" s="351"/>
      <c r="L12" s="351"/>
    </row>
    <row r="13" spans="1:12" s="171" customFormat="1" ht="15" x14ac:dyDescent="0.2">
      <c r="A13" s="237">
        <v>45534</v>
      </c>
      <c r="B13" s="410" t="s">
        <v>1476</v>
      </c>
      <c r="C13" s="169" t="s">
        <v>796</v>
      </c>
      <c r="D13" s="169" t="s">
        <v>1477</v>
      </c>
      <c r="E13" s="168" t="s">
        <v>168</v>
      </c>
      <c r="F13" s="169">
        <v>168800</v>
      </c>
      <c r="G13" s="396"/>
      <c r="H13" s="347"/>
      <c r="I13" s="351"/>
      <c r="J13" s="355"/>
      <c r="K13" s="351"/>
      <c r="L13" s="351"/>
    </row>
    <row r="14" spans="1:12" s="171" customFormat="1" ht="15" x14ac:dyDescent="0.2">
      <c r="A14" s="237">
        <v>45534</v>
      </c>
      <c r="B14" s="169" t="s">
        <v>1478</v>
      </c>
      <c r="C14" s="169" t="s">
        <v>91</v>
      </c>
      <c r="D14" s="169" t="s">
        <v>1479</v>
      </c>
      <c r="E14" s="168" t="s">
        <v>167</v>
      </c>
      <c r="F14" s="169">
        <v>76150</v>
      </c>
      <c r="G14" s="396"/>
      <c r="H14" s="347"/>
      <c r="I14" s="351"/>
      <c r="J14" s="355"/>
      <c r="K14" s="351"/>
      <c r="L14" s="351"/>
    </row>
    <row r="15" spans="1:12" s="171" customFormat="1" ht="15" x14ac:dyDescent="0.2">
      <c r="A15" s="237">
        <v>45534</v>
      </c>
      <c r="B15" s="169" t="s">
        <v>1480</v>
      </c>
      <c r="C15" s="169" t="s">
        <v>1167</v>
      </c>
      <c r="D15" s="169" t="s">
        <v>1481</v>
      </c>
      <c r="E15" s="168" t="s">
        <v>167</v>
      </c>
      <c r="F15" s="169">
        <v>305400</v>
      </c>
      <c r="G15" s="396"/>
      <c r="H15" s="347"/>
      <c r="I15" s="351"/>
      <c r="J15" s="355"/>
      <c r="K15" s="351"/>
      <c r="L15" s="351"/>
    </row>
    <row r="16" spans="1:12" s="171" customFormat="1" ht="15" x14ac:dyDescent="0.2">
      <c r="A16" s="237">
        <v>45534</v>
      </c>
      <c r="B16" s="169" t="s">
        <v>1482</v>
      </c>
      <c r="C16" s="169" t="s">
        <v>731</v>
      </c>
      <c r="D16" s="169" t="s">
        <v>1483</v>
      </c>
      <c r="E16" s="168" t="s">
        <v>167</v>
      </c>
      <c r="F16" s="169">
        <v>146300</v>
      </c>
      <c r="G16" s="396"/>
      <c r="H16" s="347"/>
      <c r="I16" s="351"/>
      <c r="J16" s="355"/>
      <c r="K16" s="351"/>
      <c r="L16" s="351"/>
    </row>
    <row r="17" spans="1:12" s="171" customFormat="1" ht="15" x14ac:dyDescent="0.25">
      <c r="A17" s="176">
        <v>45537</v>
      </c>
      <c r="B17" s="247" t="s">
        <v>1484</v>
      </c>
      <c r="C17" s="177" t="s">
        <v>1394</v>
      </c>
      <c r="D17" s="178" t="s">
        <v>1485</v>
      </c>
      <c r="E17" s="248" t="s">
        <v>22</v>
      </c>
      <c r="F17" s="249">
        <v>2038000</v>
      </c>
      <c r="G17" s="396"/>
      <c r="H17" s="347"/>
      <c r="I17" s="351"/>
      <c r="J17" s="355"/>
      <c r="K17" s="351"/>
      <c r="L17" s="351"/>
    </row>
    <row r="18" spans="1:12" s="171" customFormat="1" ht="15" x14ac:dyDescent="0.25">
      <c r="A18" s="176">
        <v>45537</v>
      </c>
      <c r="B18" s="247" t="s">
        <v>1486</v>
      </c>
      <c r="C18" s="177" t="s">
        <v>335</v>
      </c>
      <c r="D18" s="178" t="s">
        <v>1487</v>
      </c>
      <c r="E18" s="248" t="s">
        <v>22</v>
      </c>
      <c r="F18" s="249">
        <v>655800</v>
      </c>
      <c r="G18" s="396"/>
      <c r="H18" s="347"/>
      <c r="I18" s="351"/>
      <c r="J18" s="355"/>
      <c r="K18" s="351"/>
      <c r="L18" s="351"/>
    </row>
    <row r="19" spans="1:12" s="171" customFormat="1" ht="15" x14ac:dyDescent="0.25">
      <c r="A19" s="176">
        <v>45537</v>
      </c>
      <c r="B19" s="247" t="s">
        <v>1488</v>
      </c>
      <c r="C19" s="177" t="s">
        <v>1489</v>
      </c>
      <c r="D19" s="178" t="s">
        <v>1490</v>
      </c>
      <c r="E19" s="248" t="s">
        <v>22</v>
      </c>
      <c r="F19" s="249">
        <v>336700</v>
      </c>
      <c r="G19" s="396"/>
      <c r="H19" s="347"/>
      <c r="I19" s="351"/>
      <c r="J19" s="355"/>
      <c r="K19" s="351"/>
      <c r="L19" s="351"/>
    </row>
    <row r="20" spans="1:12" s="171" customFormat="1" ht="15" x14ac:dyDescent="0.25">
      <c r="A20" s="176">
        <v>45537</v>
      </c>
      <c r="B20" s="247" t="s">
        <v>1491</v>
      </c>
      <c r="C20" s="177" t="s">
        <v>1492</v>
      </c>
      <c r="D20" s="178" t="s">
        <v>1493</v>
      </c>
      <c r="E20" s="248" t="s">
        <v>102</v>
      </c>
      <c r="F20" s="249">
        <v>80000</v>
      </c>
      <c r="G20" s="396"/>
      <c r="H20" s="347"/>
      <c r="I20" s="351"/>
      <c r="J20" s="355"/>
      <c r="K20" s="351"/>
      <c r="L20" s="351"/>
    </row>
    <row r="21" spans="1:12" s="171" customFormat="1" ht="15" x14ac:dyDescent="0.25">
      <c r="A21" s="176">
        <v>45537</v>
      </c>
      <c r="B21" s="247" t="s">
        <v>1494</v>
      </c>
      <c r="C21" s="177" t="s">
        <v>539</v>
      </c>
      <c r="D21" s="178" t="s">
        <v>1495</v>
      </c>
      <c r="E21" s="248" t="s">
        <v>102</v>
      </c>
      <c r="F21" s="249">
        <v>200000</v>
      </c>
      <c r="G21" s="396"/>
      <c r="H21" s="347"/>
      <c r="I21" s="351"/>
      <c r="J21" s="355"/>
      <c r="K21" s="351"/>
      <c r="L21" s="351"/>
    </row>
    <row r="22" spans="1:12" s="171" customFormat="1" ht="15" x14ac:dyDescent="0.25">
      <c r="A22" s="176">
        <v>45537</v>
      </c>
      <c r="B22" s="247" t="s">
        <v>1496</v>
      </c>
      <c r="C22" s="177" t="s">
        <v>1497</v>
      </c>
      <c r="D22" s="178" t="s">
        <v>1498</v>
      </c>
      <c r="E22" s="248" t="s">
        <v>102</v>
      </c>
      <c r="F22" s="249">
        <v>50000</v>
      </c>
      <c r="G22" s="397"/>
      <c r="H22" s="347"/>
      <c r="I22" s="352"/>
      <c r="J22" s="356"/>
      <c r="K22" s="352"/>
      <c r="L22" s="352"/>
    </row>
    <row r="23" spans="1:12" s="171" customFormat="1" ht="15" x14ac:dyDescent="0.25">
      <c r="A23" s="176">
        <v>45537</v>
      </c>
      <c r="B23" s="247" t="s">
        <v>1499</v>
      </c>
      <c r="C23" s="177" t="s">
        <v>1240</v>
      </c>
      <c r="D23" s="178" t="s">
        <v>1500</v>
      </c>
      <c r="E23" s="248" t="s">
        <v>22</v>
      </c>
      <c r="F23" s="249">
        <v>2893100</v>
      </c>
      <c r="G23" s="406">
        <v>45539</v>
      </c>
      <c r="H23" s="407" t="s">
        <v>1521</v>
      </c>
      <c r="I23" s="398" t="s">
        <v>1522</v>
      </c>
      <c r="J23" s="408">
        <v>3000000</v>
      </c>
      <c r="K23" s="398" t="s">
        <v>1523</v>
      </c>
      <c r="L23" s="398" t="s">
        <v>1437</v>
      </c>
    </row>
    <row r="24" spans="1:12" s="171" customFormat="1" ht="15" x14ac:dyDescent="0.25">
      <c r="A24" s="265">
        <v>45538</v>
      </c>
      <c r="B24" s="266" t="s">
        <v>1503</v>
      </c>
      <c r="C24" s="267" t="s">
        <v>1504</v>
      </c>
      <c r="D24" s="268" t="s">
        <v>1505</v>
      </c>
      <c r="E24" s="269" t="s">
        <v>917</v>
      </c>
      <c r="F24" s="270">
        <v>2000000</v>
      </c>
      <c r="G24" s="406"/>
      <c r="H24" s="407"/>
      <c r="I24" s="399"/>
      <c r="J24" s="409"/>
      <c r="K24" s="399"/>
      <c r="L24" s="399"/>
    </row>
    <row r="25" spans="1:12" s="171" customFormat="1" ht="15" x14ac:dyDescent="0.25">
      <c r="A25" s="265">
        <v>45538</v>
      </c>
      <c r="B25" s="266" t="s">
        <v>1503</v>
      </c>
      <c r="C25" s="267" t="s">
        <v>1504</v>
      </c>
      <c r="D25" s="268" t="s">
        <v>1505</v>
      </c>
      <c r="E25" s="269" t="s">
        <v>917</v>
      </c>
      <c r="F25" s="270">
        <v>1893100</v>
      </c>
      <c r="G25" s="400">
        <v>45539</v>
      </c>
      <c r="H25" s="350" t="s">
        <v>1524</v>
      </c>
      <c r="I25" s="350" t="s">
        <v>1525</v>
      </c>
      <c r="J25" s="354">
        <v>4686450</v>
      </c>
      <c r="K25" s="403" t="s">
        <v>1526</v>
      </c>
      <c r="L25" s="350" t="s">
        <v>1437</v>
      </c>
    </row>
    <row r="26" spans="1:12" s="171" customFormat="1" ht="15" x14ac:dyDescent="0.25">
      <c r="A26" s="176">
        <v>45537</v>
      </c>
      <c r="B26" s="264" t="s">
        <v>1501</v>
      </c>
      <c r="C26" s="177" t="s">
        <v>1240</v>
      </c>
      <c r="D26" s="178" t="s">
        <v>1502</v>
      </c>
      <c r="E26" s="248" t="s">
        <v>44</v>
      </c>
      <c r="F26" s="249">
        <v>48200</v>
      </c>
      <c r="G26" s="401"/>
      <c r="H26" s="351"/>
      <c r="I26" s="351"/>
      <c r="J26" s="355"/>
      <c r="K26" s="404"/>
      <c r="L26" s="351"/>
    </row>
    <row r="27" spans="1:12" s="171" customFormat="1" ht="15" x14ac:dyDescent="0.25">
      <c r="A27" s="176">
        <v>45538</v>
      </c>
      <c r="B27" s="264" t="s">
        <v>1506</v>
      </c>
      <c r="C27" s="177" t="s">
        <v>335</v>
      </c>
      <c r="D27" s="178" t="s">
        <v>1507</v>
      </c>
      <c r="E27" s="248" t="s">
        <v>22</v>
      </c>
      <c r="F27" s="249">
        <v>463700</v>
      </c>
      <c r="G27" s="401"/>
      <c r="H27" s="351"/>
      <c r="I27" s="351"/>
      <c r="J27" s="355"/>
      <c r="K27" s="404"/>
      <c r="L27" s="351"/>
    </row>
    <row r="28" spans="1:12" s="171" customFormat="1" ht="15" x14ac:dyDescent="0.25">
      <c r="A28" s="258">
        <v>45539</v>
      </c>
      <c r="B28" s="271" t="s">
        <v>1511</v>
      </c>
      <c r="C28" s="262" t="s">
        <v>63</v>
      </c>
      <c r="D28" s="262" t="s">
        <v>1512</v>
      </c>
      <c r="E28" s="263" t="s">
        <v>779</v>
      </c>
      <c r="F28" s="249">
        <v>146000</v>
      </c>
      <c r="G28" s="401"/>
      <c r="H28" s="351"/>
      <c r="I28" s="351"/>
      <c r="J28" s="355"/>
      <c r="K28" s="404"/>
      <c r="L28" s="351"/>
    </row>
    <row r="29" spans="1:12" s="171" customFormat="1" ht="15" x14ac:dyDescent="0.25">
      <c r="A29" s="258">
        <v>45539</v>
      </c>
      <c r="B29" s="271" t="s">
        <v>1513</v>
      </c>
      <c r="C29" s="262" t="s">
        <v>499</v>
      </c>
      <c r="D29" s="262" t="s">
        <v>1514</v>
      </c>
      <c r="E29" s="263" t="s">
        <v>22</v>
      </c>
      <c r="F29" s="249">
        <v>487200</v>
      </c>
      <c r="G29" s="401"/>
      <c r="H29" s="351"/>
      <c r="I29" s="351"/>
      <c r="J29" s="355"/>
      <c r="K29" s="404"/>
      <c r="L29" s="351"/>
    </row>
    <row r="30" spans="1:12" s="171" customFormat="1" ht="15" x14ac:dyDescent="0.25">
      <c r="A30" s="258">
        <v>45539</v>
      </c>
      <c r="B30" s="271" t="s">
        <v>1515</v>
      </c>
      <c r="C30" s="262" t="s">
        <v>499</v>
      </c>
      <c r="D30" s="262" t="s">
        <v>1516</v>
      </c>
      <c r="E30" s="263" t="s">
        <v>23</v>
      </c>
      <c r="F30" s="249">
        <v>391000</v>
      </c>
      <c r="G30" s="401"/>
      <c r="H30" s="351"/>
      <c r="I30" s="351"/>
      <c r="J30" s="355"/>
      <c r="K30" s="404"/>
      <c r="L30" s="351"/>
    </row>
    <row r="31" spans="1:12" s="171" customFormat="1" ht="15" x14ac:dyDescent="0.25">
      <c r="A31" s="258">
        <v>45539</v>
      </c>
      <c r="B31" s="271" t="s">
        <v>1517</v>
      </c>
      <c r="C31" s="262" t="s">
        <v>1310</v>
      </c>
      <c r="D31" s="262" t="s">
        <v>1518</v>
      </c>
      <c r="E31" s="263" t="s">
        <v>167</v>
      </c>
      <c r="F31" s="249">
        <v>1227000</v>
      </c>
      <c r="G31" s="401"/>
      <c r="H31" s="351"/>
      <c r="I31" s="351"/>
      <c r="J31" s="355"/>
      <c r="K31" s="404"/>
      <c r="L31" s="351"/>
    </row>
    <row r="32" spans="1:12" s="171" customFormat="1" ht="15" x14ac:dyDescent="0.25">
      <c r="A32" s="258">
        <v>45539</v>
      </c>
      <c r="B32" s="271" t="s">
        <v>1519</v>
      </c>
      <c r="C32" s="262" t="s">
        <v>1069</v>
      </c>
      <c r="D32" s="262" t="s">
        <v>1520</v>
      </c>
      <c r="E32" s="263" t="s">
        <v>102</v>
      </c>
      <c r="F32" s="249">
        <v>30250</v>
      </c>
      <c r="G32" s="402"/>
      <c r="H32" s="352"/>
      <c r="I32" s="352"/>
      <c r="J32" s="356"/>
      <c r="K32" s="405"/>
      <c r="L32" s="352"/>
    </row>
    <row r="33" spans="1:11" s="171" customFormat="1" ht="15" x14ac:dyDescent="0.2">
      <c r="A33" s="241">
        <v>45533</v>
      </c>
      <c r="B33" s="255" t="s">
        <v>1466</v>
      </c>
      <c r="C33" s="255" t="s">
        <v>796</v>
      </c>
      <c r="D33" s="255" t="s">
        <v>1467</v>
      </c>
      <c r="E33" s="256" t="s">
        <v>22</v>
      </c>
      <c r="F33" s="254">
        <v>900</v>
      </c>
    </row>
    <row r="34" spans="1:11" s="171" customFormat="1" ht="15" x14ac:dyDescent="0.25">
      <c r="A34" s="259"/>
      <c r="B34" s="189"/>
      <c r="C34" s="189"/>
      <c r="D34" s="189"/>
      <c r="E34" s="190"/>
      <c r="F34" s="249"/>
    </row>
    <row r="35" spans="1:11" s="171" customFormat="1" ht="15" x14ac:dyDescent="0.25">
      <c r="A35" s="259"/>
      <c r="B35" s="189"/>
      <c r="C35" s="189"/>
      <c r="D35" s="189"/>
      <c r="E35" s="190"/>
      <c r="F35" s="249"/>
    </row>
    <row r="36" spans="1:11" s="171" customFormat="1" ht="15" x14ac:dyDescent="0.25">
      <c r="A36" s="260"/>
      <c r="B36" s="250"/>
      <c r="C36" s="251"/>
      <c r="D36" s="252"/>
      <c r="E36" s="253"/>
      <c r="F36" s="261"/>
    </row>
    <row r="37" spans="1:11" ht="15.75" thickBot="1" x14ac:dyDescent="0.3">
      <c r="A37" s="236"/>
      <c r="E37" s="43" t="s">
        <v>865</v>
      </c>
      <c r="F37" s="257">
        <f>F33</f>
        <v>900</v>
      </c>
      <c r="G37" s="245"/>
      <c r="K37" s="235"/>
    </row>
    <row r="38" spans="1:11" ht="15.75" thickTop="1" x14ac:dyDescent="0.2">
      <c r="A38" s="236"/>
      <c r="F38" s="13"/>
      <c r="K38" s="235"/>
    </row>
    <row r="39" spans="1:11" x14ac:dyDescent="0.2">
      <c r="D39" t="s">
        <v>867</v>
      </c>
      <c r="E39" s="47">
        <v>2732578.91</v>
      </c>
      <c r="F39" s="13"/>
      <c r="G39" s="239"/>
      <c r="K39" s="235"/>
    </row>
    <row r="40" spans="1:11" ht="15" x14ac:dyDescent="0.25">
      <c r="D40" s="39" t="s">
        <v>866</v>
      </c>
      <c r="E40" s="48">
        <v>2732550</v>
      </c>
      <c r="F40" s="47"/>
    </row>
    <row r="41" spans="1:11" x14ac:dyDescent="0.2">
      <c r="E41" s="37">
        <f>E39-E40</f>
        <v>28.910000000149012</v>
      </c>
    </row>
  </sheetData>
  <mergeCells count="18">
    <mergeCell ref="L23:L24"/>
    <mergeCell ref="G25:G32"/>
    <mergeCell ref="H25:H32"/>
    <mergeCell ref="I25:I32"/>
    <mergeCell ref="J25:J32"/>
    <mergeCell ref="K25:K32"/>
    <mergeCell ref="L25:L32"/>
    <mergeCell ref="G23:G24"/>
    <mergeCell ref="H23:H24"/>
    <mergeCell ref="I23:I24"/>
    <mergeCell ref="J23:J24"/>
    <mergeCell ref="K23:K24"/>
    <mergeCell ref="L2:L22"/>
    <mergeCell ref="G2:G22"/>
    <mergeCell ref="H2:H22"/>
    <mergeCell ref="I2:I22"/>
    <mergeCell ref="J2:J22"/>
    <mergeCell ref="K2:K22"/>
  </mergeCells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Apr'23</vt:lpstr>
      <vt:lpstr>MAY'23</vt:lpstr>
      <vt:lpstr>JUNE'23</vt:lpstr>
      <vt:lpstr>July'23</vt:lpstr>
      <vt:lpstr>April'24</vt:lpstr>
      <vt:lpstr>May'24</vt:lpstr>
      <vt:lpstr>June'24</vt:lpstr>
      <vt:lpstr>JULY'24</vt:lpstr>
      <vt:lpstr>AUG'24</vt:lpstr>
      <vt:lpstr>SEP'24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DELL</cp:lastModifiedBy>
  <cp:revision>11</cp:revision>
  <dcterms:created xsi:type="dcterms:W3CDTF">2013-05-21T11:55:19Z</dcterms:created>
  <dcterms:modified xsi:type="dcterms:W3CDTF">2024-09-07T02:00:42Z</dcterms:modified>
  <dc:language>en-US</dc:language>
</cp:coreProperties>
</file>