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'part Procurement\Budget\Purchase Approval Form\Jan'24\"/>
    </mc:Choice>
  </mc:AlternateContent>
  <bookViews>
    <workbookView xWindow="0" yWindow="0" windowWidth="20460" windowHeight="7380"/>
  </bookViews>
  <sheets>
    <sheet name="FD251" sheetId="1" r:id="rId1"/>
  </sheets>
  <definedNames>
    <definedName name="_xlnm._FilterDatabase" localSheetId="0" hidden="1">'FD251'!$A$3:$U$20</definedName>
    <definedName name="_xlnm.Print_Area" localSheetId="0">'FD251'!$A$1:$U$36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20" i="1" l="1"/>
  <c r="P20" i="1"/>
  <c r="L20" i="1"/>
  <c r="T19" i="1"/>
  <c r="P19" i="1"/>
  <c r="L19" i="1"/>
  <c r="T18" i="1"/>
  <c r="P18" i="1"/>
  <c r="L18" i="1"/>
  <c r="T17" i="1"/>
  <c r="P17" i="1"/>
  <c r="L17" i="1"/>
  <c r="T16" i="1"/>
  <c r="P16" i="1"/>
  <c r="L16" i="1"/>
  <c r="T15" i="1"/>
  <c r="P15" i="1"/>
  <c r="L15" i="1"/>
  <c r="T14" i="1"/>
  <c r="P14" i="1"/>
  <c r="L14" i="1"/>
  <c r="T13" i="1"/>
  <c r="P13" i="1"/>
  <c r="L13" i="1"/>
  <c r="T12" i="1"/>
  <c r="P12" i="1"/>
  <c r="L12" i="1"/>
  <c r="T11" i="1"/>
  <c r="P11" i="1"/>
  <c r="L11" i="1"/>
  <c r="T10" i="1"/>
  <c r="P10" i="1"/>
  <c r="L10" i="1"/>
  <c r="T9" i="1"/>
  <c r="P9" i="1"/>
  <c r="L9" i="1"/>
  <c r="T8" i="1"/>
  <c r="P8" i="1"/>
  <c r="L8" i="1"/>
  <c r="T7" i="1"/>
  <c r="P7" i="1"/>
  <c r="L7" i="1"/>
  <c r="T6" i="1"/>
  <c r="P6" i="1"/>
  <c r="L6" i="1"/>
  <c r="T5" i="1"/>
  <c r="P5" i="1"/>
  <c r="L5" i="1"/>
  <c r="T4" i="1"/>
  <c r="P4" i="1"/>
  <c r="L4" i="1"/>
  <c r="L24" i="1" s="1"/>
</calcChain>
</file>

<file path=xl/sharedStrings.xml><?xml version="1.0" encoding="utf-8"?>
<sst xmlns="http://schemas.openxmlformats.org/spreadsheetml/2006/main" count="121" uniqueCount="54">
  <si>
    <t>Purchase Price Comparision</t>
  </si>
  <si>
    <t>CPO-Local-REM-2024-01-0001</t>
  </si>
  <si>
    <t>Date:</t>
  </si>
  <si>
    <t>No</t>
  </si>
  <si>
    <t xml:space="preserve">Description </t>
  </si>
  <si>
    <t>Part No</t>
  </si>
  <si>
    <t>Needed 
Qty</t>
  </si>
  <si>
    <t>WH Stock Status</t>
  </si>
  <si>
    <t>Lifetime</t>
  </si>
  <si>
    <t>Price</t>
  </si>
  <si>
    <t>WH Amount</t>
  </si>
  <si>
    <t>Remark</t>
  </si>
  <si>
    <t>Silver Lining Machinery Co.ltd 09-73025680
Khin Roller 09-765140335
Pi Jay &amp; Sons 09-770549615</t>
  </si>
  <si>
    <t>Multi Parts</t>
  </si>
  <si>
    <t>Grand Seal International 09-443033850
Win 09-786464712
Ko Khin Latt 09-73186247</t>
  </si>
  <si>
    <t>Qty 1</t>
  </si>
  <si>
    <t>Price 1</t>
  </si>
  <si>
    <t>Amount 1</t>
  </si>
  <si>
    <t>Remark 1</t>
  </si>
  <si>
    <t>Price 2</t>
  </si>
  <si>
    <t>Amount 2</t>
  </si>
  <si>
    <t>Remark 2</t>
  </si>
  <si>
    <t>Qty 3</t>
  </si>
  <si>
    <t>Price 3</t>
  </si>
  <si>
    <t>Amount 3</t>
  </si>
  <si>
    <t>Remark 3</t>
  </si>
  <si>
    <t>Friction Plate</t>
  </si>
  <si>
    <t>With Sample</t>
  </si>
  <si>
    <t>No Stock</t>
  </si>
  <si>
    <t>Metal Plate</t>
  </si>
  <si>
    <t>Valve Plate</t>
  </si>
  <si>
    <t>Piston</t>
  </si>
  <si>
    <t>Head Ball</t>
  </si>
  <si>
    <t>Shaft Ball</t>
  </si>
  <si>
    <t>Cover Bolts</t>
  </si>
  <si>
    <t>Sprocket Bolts</t>
  </si>
  <si>
    <t>Sprocket</t>
  </si>
  <si>
    <t>Seal Kit</t>
  </si>
  <si>
    <t>Cover Plugs</t>
  </si>
  <si>
    <t>Port Relief</t>
  </si>
  <si>
    <t>Sprocket Spacer</t>
  </si>
  <si>
    <t>Floating Seal</t>
  </si>
  <si>
    <t>Shaft</t>
  </si>
  <si>
    <t>Thrust Ring</t>
  </si>
  <si>
    <t>Cover Thrust Ring</t>
  </si>
  <si>
    <t>200-2023110251</t>
  </si>
  <si>
    <t>SE210</t>
  </si>
  <si>
    <t>Subtotal</t>
  </si>
  <si>
    <t>000462</t>
  </si>
  <si>
    <t>Tax(%)</t>
  </si>
  <si>
    <t xml:space="preserve"> Final Drive (Left)</t>
  </si>
  <si>
    <t>Other Charges</t>
  </si>
  <si>
    <t>Total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</si>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</sst>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164" fontId="0" fillId="0" borderId="1" xfId="1" applyNumberFormat="1" applyFont="1" applyBorder="1" applyAlignment="1">
      <alignment vertical="center"/>
    </xf>
    <xf numFmtId="164" fontId="0" fillId="0" borderId="1" xfId="1" applyNumberFormat="1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2" fontId="0" fillId="0" borderId="1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164" fontId="0" fillId="0" borderId="0" xfId="1" applyNumberFormat="1" applyFont="1" applyBorder="1" applyAlignment="1">
      <alignment vertical="center"/>
    </xf>
    <xf numFmtId="164" fontId="0" fillId="0" borderId="0" xfId="1" applyNumberFormat="1" applyFont="1" applyBorder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2" fillId="0" borderId="0" xfId="0" applyFont="1" applyAlignment="1">
      <alignment vertical="center"/>
    </xf>
    <xf numFmtId="0" fontId="3" fillId="0" borderId="0" xfId="0" quotePrefix="1" applyFont="1" applyFill="1" applyAlignment="1">
      <alignment horizontal="left"/>
    </xf>
    <xf numFmtId="164" fontId="2" fillId="0" borderId="0" xfId="1" applyNumberFormat="1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9"/>
  <sheetViews>
    <sheetView tabSelected="1" workbookViewId="0">
      <selection activeCell="F10" sqref="F10"/>
    </sheetView>
  </sheetViews>
  <sheetFormatPr defaultColWidth="9.140625" defaultRowHeight="15" x14ac:dyDescent="0.25"/>
  <cols>
    <col min="1" max="1" width="3.5703125" style="1" bestFit="1" customWidth="1"/>
    <col min="2" max="2" width="17.5703125" style="1" customWidth="1"/>
    <col min="3" max="3" width="14.28515625" style="1" customWidth="1"/>
    <col min="4" max="4" width="8.140625" style="1" bestFit="1" customWidth="1"/>
    <col min="5" max="5" width="15.28515625" style="1" bestFit="1" customWidth="1"/>
    <col min="6" max="7" width="8.140625" style="1" customWidth="1"/>
    <col min="8" max="8" width="11.7109375" style="1" bestFit="1" customWidth="1"/>
    <col min="9" max="9" width="9.140625" style="1" customWidth="1"/>
    <col min="10" max="10" width="6.5703125" style="1" customWidth="1"/>
    <col min="11" max="11" width="9" style="1" customWidth="1"/>
    <col min="12" max="12" width="10.85546875" style="1" customWidth="1"/>
    <col min="13" max="13" width="9.42578125" style="1" customWidth="1"/>
    <col min="14" max="14" width="6.5703125" style="1" customWidth="1"/>
    <col min="15" max="17" width="9.140625" style="1"/>
    <col min="18" max="18" width="6.140625" style="1" customWidth="1"/>
    <col min="19" max="19" width="10.42578125" style="1" customWidth="1"/>
    <col min="20" max="20" width="12.140625" style="1" customWidth="1"/>
    <col min="21" max="16384" width="9.140625" style="1"/>
  </cols>
  <sheetData>
    <row r="1" spans="1:21" ht="37.5" customHeight="1" x14ac:dyDescent="0.25">
      <c r="A1" s="1" t="s">
        <v>0</v>
      </c>
      <c r="D1" s="1" t="s">
        <v>1</v>
      </c>
      <c r="S1" s="1" t="s">
        <v>2</v>
      </c>
    </row>
    <row r="2" spans="1:21" ht="61.5" customHeight="1" x14ac:dyDescent="0.25">
      <c r="A2" s="2" t="s">
        <v>3</v>
      </c>
      <c r="B2" s="2" t="s">
        <v>4</v>
      </c>
      <c r="C2" s="2" t="s">
        <v>5</v>
      </c>
      <c r="D2" s="3" t="s">
        <v>6</v>
      </c>
      <c r="E2" s="2" t="s">
        <v>7</v>
      </c>
      <c r="F2" s="2" t="s">
        <v>8</v>
      </c>
      <c r="G2" s="2" t="s">
        <v>9</v>
      </c>
      <c r="H2" s="4" t="s">
        <v>10</v>
      </c>
      <c r="I2" s="4" t="s">
        <v>11</v>
      </c>
      <c r="J2" s="3" t="s">
        <v>12</v>
      </c>
      <c r="K2" s="2"/>
      <c r="L2" s="2"/>
      <c r="M2" s="2"/>
      <c r="N2" s="3" t="s">
        <v>13</v>
      </c>
      <c r="O2" s="2"/>
      <c r="P2" s="2"/>
      <c r="Q2" s="2"/>
      <c r="R2" s="3" t="s">
        <v>14</v>
      </c>
      <c r="S2" s="2"/>
      <c r="T2" s="2"/>
      <c r="U2" s="2"/>
    </row>
    <row r="3" spans="1:21" ht="26.25" customHeight="1" x14ac:dyDescent="0.25">
      <c r="A3" s="2"/>
      <c r="B3" s="2"/>
      <c r="C3" s="2"/>
      <c r="D3" s="2"/>
      <c r="E3" s="2"/>
      <c r="F3" s="2"/>
      <c r="G3" s="2"/>
      <c r="H3" s="5"/>
      <c r="I3" s="5"/>
      <c r="J3" s="6" t="s">
        <v>15</v>
      </c>
      <c r="K3" s="6" t="s">
        <v>16</v>
      </c>
      <c r="L3" s="6" t="s">
        <v>17</v>
      </c>
      <c r="M3" s="6" t="s">
        <v>18</v>
      </c>
      <c r="N3" s="6" t="s">
        <v>15</v>
      </c>
      <c r="O3" s="6" t="s">
        <v>19</v>
      </c>
      <c r="P3" s="6" t="s">
        <v>20</v>
      </c>
      <c r="Q3" s="6" t="s">
        <v>21</v>
      </c>
      <c r="R3" s="6" t="s">
        <v>22</v>
      </c>
      <c r="S3" s="6" t="s">
        <v>23</v>
      </c>
      <c r="T3" s="6" t="s">
        <v>24</v>
      </c>
      <c r="U3" s="6" t="s">
        <v>25</v>
      </c>
    </row>
    <row r="4" spans="1:21" ht="22.5" customHeight="1" x14ac:dyDescent="0.25">
      <c r="A4" s="6">
        <v>1</v>
      </c>
      <c r="B4" s="6" t="s">
        <v>26</v>
      </c>
      <c r="C4" s="7" t="s">
        <v>27</v>
      </c>
      <c r="D4" s="8">
        <v>3</v>
      </c>
      <c r="E4" s="6"/>
      <c r="F4" s="6"/>
      <c r="G4" s="6"/>
      <c r="H4" s="9">
        <v>0</v>
      </c>
      <c r="I4" s="6" t="s">
        <v>28</v>
      </c>
      <c r="J4" s="10">
        <v>3</v>
      </c>
      <c r="K4" s="9">
        <v>45000</v>
      </c>
      <c r="L4" s="9">
        <f t="shared" ref="L4:L20" si="0">K4*J4</f>
        <v>135000</v>
      </c>
      <c r="M4" s="6"/>
      <c r="N4" s="8"/>
      <c r="O4" s="6"/>
      <c r="P4" s="6">
        <f t="shared" ref="P4:P20" si="1">O4*N4</f>
        <v>0</v>
      </c>
      <c r="Q4" s="6" t="s">
        <v>28</v>
      </c>
      <c r="R4" s="9"/>
      <c r="S4" s="9"/>
      <c r="T4" s="9">
        <f t="shared" ref="T4:T20" si="2">S4*R4</f>
        <v>0</v>
      </c>
      <c r="U4" s="6" t="s">
        <v>28</v>
      </c>
    </row>
    <row r="5" spans="1:21" ht="22.5" customHeight="1" x14ac:dyDescent="0.25">
      <c r="A5" s="6">
        <v>2</v>
      </c>
      <c r="B5" s="6" t="s">
        <v>29</v>
      </c>
      <c r="C5" s="7" t="s">
        <v>27</v>
      </c>
      <c r="D5" s="11">
        <v>2</v>
      </c>
      <c r="E5" s="6"/>
      <c r="F5" s="6"/>
      <c r="G5" s="6"/>
      <c r="H5" s="9">
        <v>0</v>
      </c>
      <c r="I5" s="6" t="s">
        <v>28</v>
      </c>
      <c r="J5" s="10">
        <v>2</v>
      </c>
      <c r="K5" s="9">
        <v>28000</v>
      </c>
      <c r="L5" s="9">
        <f t="shared" si="0"/>
        <v>56000</v>
      </c>
      <c r="M5" s="6"/>
      <c r="N5" s="8"/>
      <c r="O5" s="6"/>
      <c r="P5" s="6">
        <f t="shared" si="1"/>
        <v>0</v>
      </c>
      <c r="Q5" s="6" t="s">
        <v>28</v>
      </c>
      <c r="R5" s="9"/>
      <c r="S5" s="9"/>
      <c r="T5" s="9">
        <f t="shared" si="2"/>
        <v>0</v>
      </c>
      <c r="U5" s="6" t="s">
        <v>28</v>
      </c>
    </row>
    <row r="6" spans="1:21" ht="22.5" customHeight="1" x14ac:dyDescent="0.25">
      <c r="A6" s="6">
        <v>3</v>
      </c>
      <c r="B6" s="6" t="s">
        <v>30</v>
      </c>
      <c r="C6" s="7" t="s">
        <v>27</v>
      </c>
      <c r="D6" s="11">
        <v>1</v>
      </c>
      <c r="E6" s="6"/>
      <c r="F6" s="6"/>
      <c r="G6" s="6"/>
      <c r="H6" s="9">
        <v>0</v>
      </c>
      <c r="I6" s="6" t="s">
        <v>28</v>
      </c>
      <c r="J6" s="10">
        <v>1</v>
      </c>
      <c r="K6" s="9">
        <v>250000</v>
      </c>
      <c r="L6" s="9">
        <f t="shared" si="0"/>
        <v>250000</v>
      </c>
      <c r="M6" s="6"/>
      <c r="N6" s="8"/>
      <c r="O6" s="6"/>
      <c r="P6" s="6">
        <f t="shared" si="1"/>
        <v>0</v>
      </c>
      <c r="Q6" s="6" t="s">
        <v>28</v>
      </c>
      <c r="R6" s="9"/>
      <c r="S6" s="9"/>
      <c r="T6" s="9">
        <f t="shared" si="2"/>
        <v>0</v>
      </c>
      <c r="U6" s="6" t="s">
        <v>28</v>
      </c>
    </row>
    <row r="7" spans="1:21" ht="22.5" customHeight="1" x14ac:dyDescent="0.25">
      <c r="A7" s="6">
        <v>4</v>
      </c>
      <c r="B7" s="6" t="s">
        <v>31</v>
      </c>
      <c r="C7" s="7" t="s">
        <v>27</v>
      </c>
      <c r="D7" s="12">
        <v>1</v>
      </c>
      <c r="E7" s="6"/>
      <c r="F7" s="6"/>
      <c r="G7" s="6"/>
      <c r="H7" s="9">
        <v>0</v>
      </c>
      <c r="I7" s="6" t="s">
        <v>28</v>
      </c>
      <c r="J7" s="10"/>
      <c r="K7" s="9"/>
      <c r="L7" s="9">
        <f t="shared" si="0"/>
        <v>0</v>
      </c>
      <c r="M7" s="6" t="s">
        <v>28</v>
      </c>
      <c r="N7" s="8">
        <v>1</v>
      </c>
      <c r="O7" s="6">
        <v>198.45000000000002</v>
      </c>
      <c r="P7" s="6">
        <f t="shared" si="1"/>
        <v>198.45000000000002</v>
      </c>
      <c r="Q7" s="6"/>
      <c r="R7" s="9"/>
      <c r="S7" s="9"/>
      <c r="T7" s="9">
        <f t="shared" si="2"/>
        <v>0</v>
      </c>
      <c r="U7" s="6" t="s">
        <v>28</v>
      </c>
    </row>
    <row r="8" spans="1:21" ht="22.5" customHeight="1" x14ac:dyDescent="0.25">
      <c r="A8" s="6">
        <v>5</v>
      </c>
      <c r="B8" s="6" t="s">
        <v>32</v>
      </c>
      <c r="C8" s="7" t="s">
        <v>27</v>
      </c>
      <c r="D8" s="12">
        <v>1</v>
      </c>
      <c r="E8" s="6"/>
      <c r="F8" s="6"/>
      <c r="G8" s="6"/>
      <c r="H8" s="9">
        <v>0</v>
      </c>
      <c r="I8" s="6" t="s">
        <v>28</v>
      </c>
      <c r="J8" s="10"/>
      <c r="K8" s="9"/>
      <c r="L8" s="9">
        <f t="shared" si="0"/>
        <v>0</v>
      </c>
      <c r="M8" s="6" t="s">
        <v>28</v>
      </c>
      <c r="N8" s="8">
        <v>1</v>
      </c>
      <c r="O8" s="13">
        <v>7.843</v>
      </c>
      <c r="P8" s="13">
        <f t="shared" si="1"/>
        <v>7.843</v>
      </c>
      <c r="Q8" s="6"/>
      <c r="R8" s="9"/>
      <c r="S8" s="9"/>
      <c r="T8" s="9">
        <f t="shared" si="2"/>
        <v>0</v>
      </c>
      <c r="U8" s="6" t="s">
        <v>28</v>
      </c>
    </row>
    <row r="9" spans="1:21" ht="22.5" customHeight="1" x14ac:dyDescent="0.25">
      <c r="A9" s="6">
        <v>6</v>
      </c>
      <c r="B9" s="6" t="s">
        <v>33</v>
      </c>
      <c r="C9" s="7" t="s">
        <v>27</v>
      </c>
      <c r="D9" s="12">
        <v>1</v>
      </c>
      <c r="E9" s="6"/>
      <c r="F9" s="6"/>
      <c r="G9" s="6"/>
      <c r="H9" s="9">
        <v>0</v>
      </c>
      <c r="I9" s="6" t="s">
        <v>28</v>
      </c>
      <c r="J9" s="10"/>
      <c r="K9" s="9"/>
      <c r="L9" s="9">
        <f t="shared" si="0"/>
        <v>0</v>
      </c>
      <c r="M9" s="6" t="s">
        <v>28</v>
      </c>
      <c r="N9" s="8">
        <v>1</v>
      </c>
      <c r="O9" s="13">
        <v>8.5559999999999992</v>
      </c>
      <c r="P9" s="13">
        <f t="shared" si="1"/>
        <v>8.5559999999999992</v>
      </c>
      <c r="Q9" s="6"/>
      <c r="R9" s="9"/>
      <c r="S9" s="9"/>
      <c r="T9" s="9">
        <f t="shared" si="2"/>
        <v>0</v>
      </c>
      <c r="U9" s="6" t="s">
        <v>28</v>
      </c>
    </row>
    <row r="10" spans="1:21" ht="22.5" customHeight="1" x14ac:dyDescent="0.25">
      <c r="A10" s="6">
        <v>7</v>
      </c>
      <c r="B10" s="6" t="s">
        <v>34</v>
      </c>
      <c r="C10" s="7" t="s">
        <v>27</v>
      </c>
      <c r="D10" s="11">
        <v>20</v>
      </c>
      <c r="E10" s="6"/>
      <c r="F10" s="6"/>
      <c r="G10" s="6"/>
      <c r="H10" s="9">
        <v>0</v>
      </c>
      <c r="I10" s="6" t="s">
        <v>28</v>
      </c>
      <c r="J10" s="10"/>
      <c r="K10" s="9"/>
      <c r="L10" s="9">
        <f t="shared" si="0"/>
        <v>0</v>
      </c>
      <c r="M10" s="6" t="s">
        <v>28</v>
      </c>
      <c r="N10" s="8"/>
      <c r="O10" s="13"/>
      <c r="P10" s="13">
        <f t="shared" si="1"/>
        <v>0</v>
      </c>
      <c r="Q10" s="6" t="s">
        <v>28</v>
      </c>
      <c r="R10" s="9">
        <v>20</v>
      </c>
      <c r="S10" s="9">
        <v>3500</v>
      </c>
      <c r="T10" s="9">
        <f t="shared" si="2"/>
        <v>70000</v>
      </c>
      <c r="U10" s="9"/>
    </row>
    <row r="11" spans="1:21" ht="22.5" customHeight="1" x14ac:dyDescent="0.25">
      <c r="A11" s="6">
        <v>8</v>
      </c>
      <c r="B11" s="6" t="s">
        <v>35</v>
      </c>
      <c r="C11" s="7" t="s">
        <v>27</v>
      </c>
      <c r="D11" s="11">
        <v>22</v>
      </c>
      <c r="E11" s="6"/>
      <c r="F11" s="6"/>
      <c r="G11" s="6"/>
      <c r="H11" s="9">
        <v>0</v>
      </c>
      <c r="I11" s="6" t="s">
        <v>28</v>
      </c>
      <c r="J11" s="10"/>
      <c r="K11" s="9"/>
      <c r="L11" s="9">
        <f t="shared" si="0"/>
        <v>0</v>
      </c>
      <c r="M11" s="6" t="s">
        <v>28</v>
      </c>
      <c r="N11" s="8"/>
      <c r="O11" s="13"/>
      <c r="P11" s="13">
        <f t="shared" si="1"/>
        <v>0</v>
      </c>
      <c r="Q11" s="6" t="s">
        <v>28</v>
      </c>
      <c r="R11" s="9">
        <v>22</v>
      </c>
      <c r="S11" s="9">
        <v>5000</v>
      </c>
      <c r="T11" s="9">
        <f t="shared" si="2"/>
        <v>110000</v>
      </c>
      <c r="U11" s="9"/>
    </row>
    <row r="12" spans="1:21" ht="22.5" customHeight="1" x14ac:dyDescent="0.25">
      <c r="A12" s="6">
        <v>9</v>
      </c>
      <c r="B12" s="6" t="s">
        <v>36</v>
      </c>
      <c r="C12" s="7" t="s">
        <v>27</v>
      </c>
      <c r="D12" s="8">
        <v>1</v>
      </c>
      <c r="E12" s="6"/>
      <c r="F12" s="6"/>
      <c r="G12" s="6"/>
      <c r="H12" s="9">
        <v>0</v>
      </c>
      <c r="I12" s="6" t="s">
        <v>28</v>
      </c>
      <c r="J12" s="10"/>
      <c r="K12" s="9"/>
      <c r="L12" s="9">
        <f t="shared" si="0"/>
        <v>0</v>
      </c>
      <c r="M12" s="6" t="s">
        <v>28</v>
      </c>
      <c r="N12" s="8">
        <v>1</v>
      </c>
      <c r="O12" s="13">
        <v>90.380209302325568</v>
      </c>
      <c r="P12" s="13">
        <f t="shared" si="1"/>
        <v>90.380209302325568</v>
      </c>
      <c r="Q12" s="6"/>
      <c r="R12" s="9"/>
      <c r="S12" s="9"/>
      <c r="T12" s="9">
        <f t="shared" si="2"/>
        <v>0</v>
      </c>
      <c r="U12" s="6" t="s">
        <v>28</v>
      </c>
    </row>
    <row r="13" spans="1:21" ht="22.5" customHeight="1" x14ac:dyDescent="0.25">
      <c r="A13" s="6">
        <v>10</v>
      </c>
      <c r="B13" s="6" t="s">
        <v>37</v>
      </c>
      <c r="C13" s="7" t="s">
        <v>27</v>
      </c>
      <c r="D13" s="8">
        <v>1</v>
      </c>
      <c r="E13" s="6"/>
      <c r="F13" s="6"/>
      <c r="G13" s="6"/>
      <c r="H13" s="9">
        <v>0</v>
      </c>
      <c r="I13" s="6" t="s">
        <v>28</v>
      </c>
      <c r="J13" s="10"/>
      <c r="K13" s="9"/>
      <c r="L13" s="9">
        <f t="shared" si="0"/>
        <v>0</v>
      </c>
      <c r="M13" s="6" t="s">
        <v>28</v>
      </c>
      <c r="N13" s="8">
        <v>1</v>
      </c>
      <c r="O13" s="6">
        <v>34.5</v>
      </c>
      <c r="P13" s="13">
        <f t="shared" si="1"/>
        <v>34.5</v>
      </c>
      <c r="Q13" s="6"/>
      <c r="R13" s="9"/>
      <c r="S13" s="9"/>
      <c r="T13" s="9">
        <f t="shared" si="2"/>
        <v>0</v>
      </c>
      <c r="U13" s="6" t="s">
        <v>28</v>
      </c>
    </row>
    <row r="14" spans="1:21" ht="22.5" customHeight="1" x14ac:dyDescent="0.25">
      <c r="A14" s="6">
        <v>11</v>
      </c>
      <c r="B14" s="6" t="s">
        <v>38</v>
      </c>
      <c r="C14" s="7" t="s">
        <v>27</v>
      </c>
      <c r="D14" s="11">
        <v>3</v>
      </c>
      <c r="E14" s="6"/>
      <c r="F14" s="6"/>
      <c r="G14" s="6"/>
      <c r="H14" s="9">
        <v>0</v>
      </c>
      <c r="I14" s="6" t="s">
        <v>28</v>
      </c>
      <c r="J14" s="10"/>
      <c r="K14" s="9"/>
      <c r="L14" s="9">
        <f t="shared" si="0"/>
        <v>0</v>
      </c>
      <c r="M14" s="6" t="s">
        <v>28</v>
      </c>
      <c r="N14" s="8"/>
      <c r="O14" s="6"/>
      <c r="P14" s="6">
        <f t="shared" si="1"/>
        <v>0</v>
      </c>
      <c r="Q14" s="6" t="s">
        <v>28</v>
      </c>
      <c r="R14" s="9">
        <v>3</v>
      </c>
      <c r="S14" s="9">
        <v>18000</v>
      </c>
      <c r="T14" s="9">
        <f t="shared" si="2"/>
        <v>54000</v>
      </c>
      <c r="U14" s="9"/>
    </row>
    <row r="15" spans="1:21" ht="22.5" customHeight="1" x14ac:dyDescent="0.25">
      <c r="A15" s="6">
        <v>12</v>
      </c>
      <c r="B15" s="6" t="s">
        <v>39</v>
      </c>
      <c r="C15" s="7" t="s">
        <v>27</v>
      </c>
      <c r="D15" s="11">
        <v>1</v>
      </c>
      <c r="E15" s="6"/>
      <c r="F15" s="6"/>
      <c r="G15" s="6"/>
      <c r="H15" s="9">
        <v>0</v>
      </c>
      <c r="I15" s="6" t="s">
        <v>28</v>
      </c>
      <c r="J15" s="8">
        <v>1</v>
      </c>
      <c r="K15" s="9">
        <v>280000</v>
      </c>
      <c r="L15" s="9">
        <f t="shared" si="0"/>
        <v>280000</v>
      </c>
      <c r="M15" s="6"/>
      <c r="N15" s="8"/>
      <c r="O15" s="6"/>
      <c r="P15" s="6">
        <f t="shared" si="1"/>
        <v>0</v>
      </c>
      <c r="Q15" s="6" t="s">
        <v>28</v>
      </c>
      <c r="R15" s="9"/>
      <c r="S15" s="9"/>
      <c r="T15" s="9">
        <f t="shared" si="2"/>
        <v>0</v>
      </c>
      <c r="U15" s="6" t="s">
        <v>28</v>
      </c>
    </row>
    <row r="16" spans="1:21" ht="22.5" customHeight="1" x14ac:dyDescent="0.25">
      <c r="A16" s="6">
        <v>13</v>
      </c>
      <c r="B16" s="6" t="s">
        <v>40</v>
      </c>
      <c r="C16" s="7" t="s">
        <v>27</v>
      </c>
      <c r="D16" s="8">
        <v>22</v>
      </c>
      <c r="E16" s="6"/>
      <c r="F16" s="6"/>
      <c r="G16" s="6"/>
      <c r="H16" s="9">
        <v>0</v>
      </c>
      <c r="I16" s="6" t="s">
        <v>28</v>
      </c>
      <c r="J16" s="8"/>
      <c r="K16" s="9"/>
      <c r="L16" s="9">
        <f t="shared" si="0"/>
        <v>0</v>
      </c>
      <c r="M16" s="6" t="s">
        <v>28</v>
      </c>
      <c r="N16" s="8"/>
      <c r="O16" s="6"/>
      <c r="P16" s="6">
        <f t="shared" si="1"/>
        <v>0</v>
      </c>
      <c r="Q16" s="6" t="s">
        <v>28</v>
      </c>
      <c r="R16" s="9">
        <v>22</v>
      </c>
      <c r="S16" s="9">
        <v>500</v>
      </c>
      <c r="T16" s="9">
        <f t="shared" si="2"/>
        <v>11000</v>
      </c>
      <c r="U16" s="9"/>
    </row>
    <row r="17" spans="1:21" ht="22.5" customHeight="1" x14ac:dyDescent="0.25">
      <c r="A17" s="6">
        <v>14</v>
      </c>
      <c r="B17" s="6" t="s">
        <v>41</v>
      </c>
      <c r="C17" s="7" t="s">
        <v>27</v>
      </c>
      <c r="D17" s="11">
        <v>1</v>
      </c>
      <c r="E17" s="6"/>
      <c r="F17" s="6"/>
      <c r="G17" s="6"/>
      <c r="H17" s="9">
        <v>0</v>
      </c>
      <c r="I17" s="6" t="s">
        <v>28</v>
      </c>
      <c r="J17" s="8">
        <v>1</v>
      </c>
      <c r="K17" s="9">
        <v>230000</v>
      </c>
      <c r="L17" s="9">
        <f t="shared" si="0"/>
        <v>230000</v>
      </c>
      <c r="M17" s="6"/>
      <c r="N17" s="8"/>
      <c r="O17" s="6"/>
      <c r="P17" s="6">
        <f t="shared" si="1"/>
        <v>0</v>
      </c>
      <c r="Q17" s="6" t="s">
        <v>28</v>
      </c>
      <c r="R17" s="9"/>
      <c r="S17" s="9"/>
      <c r="T17" s="9">
        <f t="shared" si="2"/>
        <v>0</v>
      </c>
      <c r="U17" s="6" t="s">
        <v>28</v>
      </c>
    </row>
    <row r="18" spans="1:21" ht="22.5" customHeight="1" x14ac:dyDescent="0.25">
      <c r="A18" s="6">
        <v>15</v>
      </c>
      <c r="B18" s="6" t="s">
        <v>42</v>
      </c>
      <c r="C18" s="7" t="s">
        <v>27</v>
      </c>
      <c r="D18" s="11">
        <v>1</v>
      </c>
      <c r="E18" s="6"/>
      <c r="F18" s="6"/>
      <c r="G18" s="6"/>
      <c r="H18" s="9">
        <v>0</v>
      </c>
      <c r="I18" s="6" t="s">
        <v>28</v>
      </c>
      <c r="J18" s="8">
        <v>1</v>
      </c>
      <c r="K18" s="9">
        <v>350000</v>
      </c>
      <c r="L18" s="9">
        <f t="shared" si="0"/>
        <v>350000</v>
      </c>
      <c r="M18" s="6"/>
      <c r="N18" s="8"/>
      <c r="O18" s="6"/>
      <c r="P18" s="6">
        <f t="shared" si="1"/>
        <v>0</v>
      </c>
      <c r="Q18" s="6" t="s">
        <v>28</v>
      </c>
      <c r="R18" s="9"/>
      <c r="S18" s="9"/>
      <c r="T18" s="9">
        <f t="shared" si="2"/>
        <v>0</v>
      </c>
      <c r="U18" s="6" t="s">
        <v>28</v>
      </c>
    </row>
    <row r="19" spans="1:21" ht="22.5" customHeight="1" x14ac:dyDescent="0.25">
      <c r="A19" s="6">
        <v>16</v>
      </c>
      <c r="B19" s="6" t="s">
        <v>43</v>
      </c>
      <c r="C19" s="7" t="s">
        <v>27</v>
      </c>
      <c r="D19" s="11">
        <v>1</v>
      </c>
      <c r="E19" s="6"/>
      <c r="F19" s="6"/>
      <c r="G19" s="6"/>
      <c r="H19" s="9">
        <v>0</v>
      </c>
      <c r="I19" s="6" t="s">
        <v>28</v>
      </c>
      <c r="J19" s="10"/>
      <c r="K19" s="9"/>
      <c r="L19" s="9">
        <f t="shared" si="0"/>
        <v>0</v>
      </c>
      <c r="M19" s="6" t="s">
        <v>28</v>
      </c>
      <c r="N19" s="8"/>
      <c r="O19" s="6"/>
      <c r="P19" s="6">
        <f t="shared" si="1"/>
        <v>0</v>
      </c>
      <c r="Q19" s="6" t="s">
        <v>28</v>
      </c>
      <c r="R19" s="9">
        <v>1</v>
      </c>
      <c r="S19" s="9">
        <v>25000</v>
      </c>
      <c r="T19" s="9">
        <f t="shared" si="2"/>
        <v>25000</v>
      </c>
      <c r="U19" s="9"/>
    </row>
    <row r="20" spans="1:21" ht="22.5" customHeight="1" x14ac:dyDescent="0.25">
      <c r="A20" s="6">
        <v>17</v>
      </c>
      <c r="B20" s="6" t="s">
        <v>44</v>
      </c>
      <c r="C20" s="7" t="s">
        <v>27</v>
      </c>
      <c r="D20" s="11">
        <v>1</v>
      </c>
      <c r="E20" s="6"/>
      <c r="F20" s="6"/>
      <c r="G20" s="6"/>
      <c r="H20" s="9">
        <v>0</v>
      </c>
      <c r="I20" s="6" t="s">
        <v>28</v>
      </c>
      <c r="J20" s="10"/>
      <c r="K20" s="9"/>
      <c r="L20" s="9">
        <f t="shared" si="0"/>
        <v>0</v>
      </c>
      <c r="M20" s="6" t="s">
        <v>28</v>
      </c>
      <c r="N20" s="8"/>
      <c r="O20" s="6"/>
      <c r="P20" s="6">
        <f t="shared" si="1"/>
        <v>0</v>
      </c>
      <c r="Q20" s="6" t="s">
        <v>28</v>
      </c>
      <c r="R20" s="9">
        <v>1</v>
      </c>
      <c r="S20" s="9">
        <v>5000</v>
      </c>
      <c r="T20" s="9">
        <f t="shared" si="2"/>
        <v>5000</v>
      </c>
      <c r="U20" s="9"/>
    </row>
    <row r="21" spans="1:21" ht="22.5" customHeight="1" x14ac:dyDescent="0.25">
      <c r="A21" s="14"/>
      <c r="B21" s="14"/>
      <c r="C21" s="15"/>
      <c r="D21" s="16"/>
      <c r="E21" s="14"/>
      <c r="F21" s="14"/>
      <c r="G21" s="14"/>
      <c r="H21" s="17"/>
      <c r="I21" s="14"/>
      <c r="J21" s="18"/>
      <c r="K21" s="17"/>
      <c r="L21" s="17"/>
      <c r="M21" s="14"/>
      <c r="N21" s="16"/>
      <c r="O21" s="14"/>
      <c r="P21" s="14"/>
      <c r="Q21" s="14"/>
      <c r="R21" s="17"/>
      <c r="S21" s="17"/>
      <c r="T21" s="17"/>
      <c r="U21" s="17"/>
    </row>
    <row r="22" spans="1:21" x14ac:dyDescent="0.25">
      <c r="C22" s="1" t="s">
        <v>45</v>
      </c>
    </row>
    <row r="23" spans="1:21" ht="15.75" x14ac:dyDescent="0.25">
      <c r="C23" s="19" t="s">
        <v>46</v>
      </c>
    </row>
    <row r="24" spans="1:21" ht="15.75" x14ac:dyDescent="0.25">
      <c r="B24" s="20" t="s">
        <v>47</v>
      </c>
      <c r="C24" s="21" t="s">
        <v>48</v>
      </c>
      <c r="L24" s="22">
        <f>SUM(L4:L23)</f>
        <v>1301000</v>
      </c>
    </row>
    <row r="25" spans="1:21" x14ac:dyDescent="0.25">
      <c r="B25" s="20" t="s">
        <v>49</v>
      </c>
      <c r="C25" s="1" t="s">
        <v>50</v>
      </c>
    </row>
    <row r="26" spans="1:21" x14ac:dyDescent="0.25">
      <c r="B26" s="20" t="s">
        <v>51</v>
      </c>
    </row>
    <row r="27" spans="1:21" x14ac:dyDescent="0.25">
      <c r="B27" s="20" t="s">
        <v>52</v>
      </c>
    </row>
    <row r="28" spans="1:21" x14ac:dyDescent="0.25">
      <c r="B28" s="20"/>
    </row>
    <row r="29" spans="1:21" x14ac:dyDescent="0.25">
      <c r="B29" s="20" t="s">
        <v>53</v>
      </c>
    </row>
  </sheetData>
  <autoFilter ref="A3:U20"/>
  <mergeCells count="12">
    <mergeCell ref="G2:G3"/>
    <mergeCell ref="H2:H3"/>
    <mergeCell ref="I2:I3"/>
    <mergeCell ref="J2:M2"/>
    <mergeCell ref="N2:Q2"/>
    <mergeCell ref="R2:U2"/>
    <mergeCell ref="A2:A3"/>
    <mergeCell ref="B2:B3"/>
    <mergeCell ref="C2:C3"/>
    <mergeCell ref="D2:D3"/>
    <mergeCell ref="E2:E3"/>
    <mergeCell ref="F2:F3"/>
  </mergeCells>
  <printOptions horizontalCentered="1"/>
  <pageMargins left="0" right="0" top="0" bottom="0" header="0" footer="0"/>
  <pageSetup paperSize="9" scale="7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FD251</vt:lpstr>
      <vt:lpstr>'FD251'!Print_Area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umg</cp:lastModifiedBy>
  <dcterms:created xsi:type="dcterms:W3CDTF">2024-01-05T09:09:30Z</dcterms:created>
  <dcterms:modified xsi:type="dcterms:W3CDTF">2024-01-05T09:11:23Z</dcterms:modified>
</cp:coreProperties>
</file>